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__SŁAWNO\Przetargi\25 2022 Dializa\SWZ\"/>
    </mc:Choice>
  </mc:AlternateContent>
  <xr:revisionPtr revIDLastSave="0" documentId="13_ncr:1_{5ED5E4E8-E7EF-4276-A385-C75D4F8A77FD}" xr6:coauthVersionLast="47" xr6:coauthVersionMax="47" xr10:uidLastSave="{00000000-0000-0000-0000-000000000000}"/>
  <bookViews>
    <workbookView xWindow="-108" yWindow="-108" windowWidth="23256" windowHeight="12576" tabRatio="950" xr2:uid="{00000000-000D-0000-FFFF-FFFF00000000}"/>
  </bookViews>
  <sheets>
    <sheet name="1" sheetId="114" r:id="rId1"/>
  </sheets>
  <definedNames>
    <definedName name="_xlnm._FilterDatabase" localSheetId="0" hidden="1">'1'!$A$5:$J$16</definedName>
    <definedName name="A0" localSheetId="0">#REF!</definedName>
    <definedName name="A0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114" l="1"/>
  <c r="J7" i="114" s="1"/>
  <c r="H8" i="114"/>
  <c r="J8" i="114" s="1"/>
  <c r="H9" i="114"/>
  <c r="J9" i="114" s="1"/>
  <c r="H10" i="114"/>
  <c r="J10" i="114" s="1"/>
  <c r="H11" i="114"/>
  <c r="J11" i="114" s="1"/>
  <c r="H12" i="114"/>
  <c r="J12" i="114" s="1"/>
  <c r="H13" i="114"/>
  <c r="J13" i="114" s="1"/>
  <c r="H14" i="114"/>
  <c r="J14" i="114" s="1"/>
  <c r="H15" i="114"/>
  <c r="J15" i="114" s="1"/>
  <c r="H6" i="114"/>
  <c r="J6" i="114" s="1"/>
  <c r="B3" i="114" l="1"/>
  <c r="H16" i="114" l="1"/>
  <c r="J16" i="114"/>
</calcChain>
</file>

<file path=xl/sharedStrings.xml><?xml version="1.0" encoding="utf-8"?>
<sst xmlns="http://schemas.openxmlformats.org/spreadsheetml/2006/main" count="46" uniqueCount="38">
  <si>
    <t>Wartość netto</t>
  </si>
  <si>
    <t>x</t>
  </si>
  <si>
    <t>RAZEM</t>
  </si>
  <si>
    <t>Lp.</t>
  </si>
  <si>
    <t>a) nazwę handlową</t>
  </si>
  <si>
    <t>b) producenta</t>
  </si>
  <si>
    <t>Część nr</t>
  </si>
  <si>
    <t>Vat %</t>
  </si>
  <si>
    <t>Cena
(Wartość brutto)</t>
  </si>
  <si>
    <r>
      <t xml:space="preserve">Ilość
</t>
    </r>
    <r>
      <rPr>
        <b/>
        <u/>
        <sz val="10"/>
        <rFont val="Calibri"/>
        <family val="2"/>
        <charset val="238"/>
        <scheme val="minor"/>
      </rPr>
      <t>jednostek miary</t>
    </r>
  </si>
  <si>
    <t>Nazwa Handlowa
Producent</t>
  </si>
  <si>
    <t>W pakiecie należy podać do każdego produktu:</t>
  </si>
  <si>
    <t>Zamawiający dopuszcza inne wielkości opakowań pod warunkiem przeliczenia ilości z zaokrągleniem do pełnych opakowań produktu.</t>
  </si>
  <si>
    <t>Cena jednostkowa netto</t>
  </si>
  <si>
    <t>Dokonaną zmianę należy wyraźnie oznaczyć w formularzu asortymentowo - ilościowym.</t>
  </si>
  <si>
    <t>Opis produktu</t>
  </si>
  <si>
    <t>Jednostka miary</t>
  </si>
  <si>
    <t>Kod EAN/Nr REF</t>
  </si>
  <si>
    <t>worek 5 l</t>
  </si>
  <si>
    <t>worek 1,5l</t>
  </si>
  <si>
    <t>Roztwór do antykoagulacji regionalnej z cytrynianem sodu o stężeniu 136mmol/l 
Opakowanie: worek 1,5 l z przyłączem typu Secunect.</t>
  </si>
  <si>
    <t>Dwwuwodny roztwór chlorku wapnia o stężeniu Ca2+ 100mmol/l.
Opakowanie: worek 1,5 l z przyłączem typu Secunect.</t>
  </si>
  <si>
    <t>Zestaw do hemodializy cytrynianowej z hemofiltrem o pow. 1,8m2</t>
  </si>
  <si>
    <t>Zestaw do hemodializy cytrynianowej dla pacjentów we wstrząsie septycznym.</t>
  </si>
  <si>
    <t>Cytrynian sodu 46,7% do wypełniania kanałów cewnika dializacyjnego. 
Opakowanie: 20 fiolek a 5ml</t>
  </si>
  <si>
    <t>zestaw</t>
  </si>
  <si>
    <t>op. 
(20 fiolek a 5ml)</t>
  </si>
  <si>
    <t>Worek na filtrat 10l z zaworem spustowym.</t>
  </si>
  <si>
    <t>szt.</t>
  </si>
  <si>
    <t>Adapter do jednoczesnego podłączenia 4 worków dializatu</t>
  </si>
  <si>
    <t>Przyrząd typu spike o długości 72mm
Opakowanie 100 szt.</t>
  </si>
  <si>
    <t>op. (100 szt.)</t>
  </si>
  <si>
    <t>ZP/25/2022</t>
  </si>
  <si>
    <r>
      <t xml:space="preserve">Cewnik dializacyjny dwukanałowy silikonowy o średnicy 11,5 i długości 15 lub 24cm </t>
    </r>
    <r>
      <rPr>
        <i/>
        <sz val="10"/>
        <rFont val="Calibri"/>
        <family val="2"/>
        <charset val="238"/>
        <scheme val="minor"/>
      </rPr>
      <t>(do wyboru przez Zamawiającego przy składaniu zamówienia)</t>
    </r>
  </si>
  <si>
    <t>Wszystkie produkty muszą być przeznaczone do stosowania z apratem Multifiltrate CiCa posiadanym przez Zamawiającego.</t>
  </si>
  <si>
    <r>
      <t xml:space="preserve">Dializat bezwapniowy o składzie do wyboru przez Zamawiającego przy składaniu zamówienia:
- bezfosforanowy o zawartości potasu 2 mmol/l 
</t>
    </r>
    <r>
      <rPr>
        <b/>
        <sz val="10"/>
        <rFont val="Calibri"/>
        <family val="2"/>
        <charset val="238"/>
        <scheme val="minor"/>
      </rPr>
      <t>lub</t>
    </r>
    <r>
      <rPr>
        <sz val="10"/>
        <rFont val="Calibri"/>
        <family val="2"/>
        <charset val="238"/>
        <scheme val="minor"/>
      </rPr>
      <t xml:space="preserve"> 
- o zawartości  potasu 4 mmol/l i fosforanów 1,25mmol/l 
Opakowanie: worek 5 l.</t>
    </r>
  </si>
  <si>
    <t>Formularz asortymentowo - ilościowy</t>
  </si>
  <si>
    <t>c) kod EAN dla produktów leczniczych, nr referencyjny dla wyrobów medycznych.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</si>
</sst>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;[Red]#,##0.00"/>
  </numFmts>
  <fonts count="19">
    <font>
      <sz val="11"/>
      <color rgb="FF000000"/>
      <name val="Calibri"/>
      <family val="2"/>
      <charset val="1"/>
    </font>
    <font>
      <sz val="11"/>
      <color theme="1"/>
      <name val="Czcionka tekstu podstawowego"/>
      <family val="2"/>
      <charset val="238"/>
    </font>
    <font>
      <sz val="11"/>
      <color rgb="FF000000"/>
      <name val="Calibri"/>
      <family val="2"/>
      <charset val="1"/>
    </font>
    <font>
      <sz val="10"/>
      <name val="Arial"/>
      <family val="2"/>
      <charset val="238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sz val="8"/>
      <name val="Calibri"/>
      <family val="2"/>
      <charset val="1"/>
    </font>
    <font>
      <i/>
      <sz val="1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5">
    <xf numFmtId="0" fontId="0" fillId="0" borderId="0"/>
    <xf numFmtId="0" fontId="4" fillId="0" borderId="0"/>
    <xf numFmtId="0" fontId="4" fillId="0" borderId="0"/>
    <xf numFmtId="0" fontId="4" fillId="0" borderId="0"/>
    <xf numFmtId="0" fontId="2" fillId="0" borderId="0"/>
    <xf numFmtId="164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3" fillId="0" borderId="0"/>
    <xf numFmtId="0" fontId="8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4" fillId="0" borderId="0"/>
    <xf numFmtId="0" fontId="3" fillId="0" borderId="0"/>
    <xf numFmtId="0" fontId="3" fillId="0" borderId="0"/>
    <xf numFmtId="0" fontId="5" fillId="0" borderId="0"/>
    <xf numFmtId="0" fontId="1" fillId="0" borderId="0"/>
    <xf numFmtId="0" fontId="3" fillId="0" borderId="0"/>
    <xf numFmtId="0" fontId="3" fillId="0" borderId="0"/>
    <xf numFmtId="0" fontId="9" fillId="0" borderId="0"/>
    <xf numFmtId="0" fontId="4" fillId="0" borderId="0"/>
    <xf numFmtId="0" fontId="5" fillId="0" borderId="0"/>
    <xf numFmtId="0" fontId="1" fillId="0" borderId="0"/>
    <xf numFmtId="0" fontId="9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9" fillId="0" borderId="0" applyFont="0" applyFill="0" applyBorder="0" applyAlignment="0" applyProtection="0"/>
    <xf numFmtId="0" fontId="1" fillId="0" borderId="0"/>
    <xf numFmtId="44" fontId="2" fillId="0" borderId="0" applyFont="0" applyFill="0" applyBorder="0" applyAlignment="0" applyProtection="0"/>
  </cellStyleXfs>
  <cellXfs count="36">
    <xf numFmtId="0" fontId="0" fillId="0" borderId="0" xfId="0"/>
    <xf numFmtId="49" fontId="3" fillId="0" borderId="0" xfId="3" applyNumberFormat="1" applyFont="1" applyAlignment="1">
      <alignment horizontal="left" vertical="center"/>
    </xf>
    <xf numFmtId="9" fontId="13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165" fontId="10" fillId="2" borderId="3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left" vertical="center" wrapText="1"/>
    </xf>
    <xf numFmtId="0" fontId="13" fillId="0" borderId="4" xfId="2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44" fontId="14" fillId="0" borderId="0" xfId="54" applyFont="1" applyFill="1" applyAlignment="1">
      <alignment horizontal="center" vertical="center" wrapText="1"/>
    </xf>
    <xf numFmtId="44" fontId="13" fillId="0" borderId="0" xfId="54" applyFont="1" applyFill="1" applyAlignment="1">
      <alignment horizontal="center" vertical="center" wrapText="1"/>
    </xf>
    <xf numFmtId="44" fontId="10" fillId="2" borderId="3" xfId="54" applyFont="1" applyFill="1" applyBorder="1" applyAlignment="1">
      <alignment horizontal="center" vertical="center" wrapText="1"/>
    </xf>
    <xf numFmtId="44" fontId="14" fillId="0" borderId="1" xfId="54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4" fontId="11" fillId="2" borderId="1" xfId="54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44" fontId="14" fillId="0" borderId="0" xfId="0" applyNumberFormat="1" applyFont="1" applyAlignment="1">
      <alignment horizontal="center" vertical="center" wrapText="1"/>
    </xf>
    <xf numFmtId="2" fontId="6" fillId="0" borderId="0" xfId="18" applyNumberFormat="1" applyAlignment="1">
      <alignment horizontal="left" vertical="center"/>
    </xf>
    <xf numFmtId="0" fontId="6" fillId="0" borderId="0" xfId="18" applyAlignment="1">
      <alignment horizontal="left"/>
    </xf>
    <xf numFmtId="0" fontId="13" fillId="0" borderId="1" xfId="2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3" fillId="0" borderId="4" xfId="51" applyFont="1" applyBorder="1" applyAlignment="1">
      <alignment horizontal="left" vertical="center" wrapText="1"/>
    </xf>
    <xf numFmtId="44" fontId="13" fillId="0" borderId="1" xfId="54" applyFont="1" applyBorder="1" applyAlignment="1">
      <alignment horizontal="center" vertical="center" wrapText="1"/>
    </xf>
  </cellXfs>
  <cellStyles count="55">
    <cellStyle name="Dziesiętny 2" xfId="5" xr:uid="{00000000-0005-0000-0000-000000000000}"/>
    <cellStyle name="Dziesiętny 2 2" xfId="6" xr:uid="{00000000-0005-0000-0000-000001000000}"/>
    <cellStyle name="Dziesiętny 2 2 2" xfId="7" xr:uid="{00000000-0005-0000-0000-000002000000}"/>
    <cellStyle name="Dziesiętny 2 3" xfId="8" xr:uid="{00000000-0005-0000-0000-000003000000}"/>
    <cellStyle name="Dziesiętny 2 4" xfId="9" xr:uid="{00000000-0005-0000-0000-000004000000}"/>
    <cellStyle name="Dziesiętny 3" xfId="10" xr:uid="{00000000-0005-0000-0000-000005000000}"/>
    <cellStyle name="Dziesiętny 3 2" xfId="11" xr:uid="{00000000-0005-0000-0000-000006000000}"/>
    <cellStyle name="Excel Built-in Normal" xfId="12" xr:uid="{00000000-0005-0000-0000-000007000000}"/>
    <cellStyle name="Normal 2" xfId="13" xr:uid="{00000000-0005-0000-0000-000009000000}"/>
    <cellStyle name="Normal_tabelka" xfId="14" xr:uid="{00000000-0005-0000-0000-00000A000000}"/>
    <cellStyle name="Normalny" xfId="0" builtinId="0"/>
    <cellStyle name="Normalny 10" xfId="4" xr:uid="{00000000-0005-0000-0000-00000C000000}"/>
    <cellStyle name="Normalny 11" xfId="15" xr:uid="{00000000-0005-0000-0000-00000D000000}"/>
    <cellStyle name="Normalny 2" xfId="16" xr:uid="{00000000-0005-0000-0000-00000E000000}"/>
    <cellStyle name="Normalny 2 2" xfId="3" xr:uid="{00000000-0005-0000-0000-00000F000000}"/>
    <cellStyle name="Normalny 2 2 2" xfId="17" xr:uid="{00000000-0005-0000-0000-000010000000}"/>
    <cellStyle name="Normalny 2 3" xfId="18" xr:uid="{00000000-0005-0000-0000-000011000000}"/>
    <cellStyle name="Normalny 2 4" xfId="19" xr:uid="{00000000-0005-0000-0000-000012000000}"/>
    <cellStyle name="Normalny 2 5" xfId="20" xr:uid="{00000000-0005-0000-0000-000013000000}"/>
    <cellStyle name="Normalny 2 6" xfId="21" xr:uid="{00000000-0005-0000-0000-000014000000}"/>
    <cellStyle name="Normalny 2 6 2" xfId="22" xr:uid="{00000000-0005-0000-0000-000015000000}"/>
    <cellStyle name="Normalny 2 7" xfId="51" xr:uid="{2C1A6F3A-AF8C-46AB-B331-866618078B51}"/>
    <cellStyle name="Normalny 3" xfId="23" xr:uid="{00000000-0005-0000-0000-000016000000}"/>
    <cellStyle name="Normalny 3 2" xfId="24" xr:uid="{00000000-0005-0000-0000-000017000000}"/>
    <cellStyle name="Normalny 3 3" xfId="25" xr:uid="{00000000-0005-0000-0000-000018000000}"/>
    <cellStyle name="Normalny 3 4" xfId="26" xr:uid="{00000000-0005-0000-0000-000019000000}"/>
    <cellStyle name="Normalny 3 5" xfId="53" xr:uid="{1AD9DF02-A582-433A-AB67-E08CF4742BAD}"/>
    <cellStyle name="Normalny 4" xfId="27" xr:uid="{00000000-0005-0000-0000-00001A000000}"/>
    <cellStyle name="Normalny 4 2" xfId="28" xr:uid="{00000000-0005-0000-0000-00001B000000}"/>
    <cellStyle name="Normalny 5" xfId="29" xr:uid="{00000000-0005-0000-0000-00001C000000}"/>
    <cellStyle name="Normalny 5 2" xfId="30" xr:uid="{00000000-0005-0000-0000-00001D000000}"/>
    <cellStyle name="Normalny 6" xfId="31" xr:uid="{00000000-0005-0000-0000-00001E000000}"/>
    <cellStyle name="Normalny 7" xfId="32" xr:uid="{00000000-0005-0000-0000-00001F000000}"/>
    <cellStyle name="Normalny 8" xfId="33" xr:uid="{00000000-0005-0000-0000-000020000000}"/>
    <cellStyle name="Normalny 9" xfId="34" xr:uid="{00000000-0005-0000-0000-000021000000}"/>
    <cellStyle name="Procentowy 2" xfId="35" xr:uid="{00000000-0005-0000-0000-000022000000}"/>
    <cellStyle name="Procentowy 3" xfId="36" xr:uid="{00000000-0005-0000-0000-000023000000}"/>
    <cellStyle name="Procentowy 4" xfId="37" xr:uid="{00000000-0005-0000-0000-000024000000}"/>
    <cellStyle name="Procentowy 5" xfId="38" xr:uid="{00000000-0005-0000-0000-000025000000}"/>
    <cellStyle name="Procentowy 6" xfId="50" xr:uid="{00000000-0005-0000-0000-000026000000}"/>
    <cellStyle name="Procentowy 7" xfId="52" xr:uid="{31B26DAB-2E8B-4CDE-92AF-C02FD14B26CA}"/>
    <cellStyle name="Tekst objaśnienia" xfId="1" builtinId="53"/>
    <cellStyle name="Tekst objaśnienia 2" xfId="2" xr:uid="{00000000-0005-0000-0000-000028000000}"/>
    <cellStyle name="Walutowy" xfId="54" builtinId="4"/>
    <cellStyle name="Walutowy 2" xfId="39" xr:uid="{00000000-0005-0000-0000-000029000000}"/>
    <cellStyle name="Walutowy 2 2" xfId="40" xr:uid="{00000000-0005-0000-0000-00002A000000}"/>
    <cellStyle name="Walutowy 3" xfId="41" xr:uid="{00000000-0005-0000-0000-00002B000000}"/>
    <cellStyle name="Walutowy 3 2" xfId="42" xr:uid="{00000000-0005-0000-0000-00002C000000}"/>
    <cellStyle name="Walutowy 4" xfId="43" xr:uid="{00000000-0005-0000-0000-00002D000000}"/>
    <cellStyle name="Walutowy 4 2" xfId="44" xr:uid="{00000000-0005-0000-0000-00002E000000}"/>
    <cellStyle name="Walutowy 4 2 2" xfId="45" xr:uid="{00000000-0005-0000-0000-00002F000000}"/>
    <cellStyle name="Walutowy 4 3" xfId="46" xr:uid="{00000000-0005-0000-0000-000030000000}"/>
    <cellStyle name="Walutowy 5" xfId="47" xr:uid="{00000000-0005-0000-0000-000031000000}"/>
    <cellStyle name="Walutowy 5 2" xfId="48" xr:uid="{00000000-0005-0000-0000-000032000000}"/>
    <cellStyle name="Walutowy 6" xfId="49" xr:uid="{00000000-0005-0000-0000-000033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ECDD4-5F73-40DB-8B2E-EAF9A4493B98}">
  <sheetPr>
    <pageSetUpPr fitToPage="1"/>
  </sheetPr>
  <dimension ref="A1:L25"/>
  <sheetViews>
    <sheetView tabSelected="1" topLeftCell="A7" zoomScale="99" zoomScaleNormal="99" workbookViewId="0">
      <selection activeCell="C24" sqref="C24"/>
    </sheetView>
  </sheetViews>
  <sheetFormatPr defaultColWidth="22.109375" defaultRowHeight="13.8"/>
  <cols>
    <col min="1" max="1" width="7.21875" style="3" customWidth="1"/>
    <col min="2" max="2" width="10.33203125" style="3" customWidth="1"/>
    <col min="3" max="3" width="18" style="3" customWidth="1"/>
    <col min="4" max="4" width="50.21875" style="6" customWidth="1"/>
    <col min="5" max="5" width="12.88671875" style="3" customWidth="1"/>
    <col min="6" max="6" width="10.21875" style="4" customWidth="1"/>
    <col min="7" max="7" width="13.77734375" style="6" customWidth="1"/>
    <col min="8" max="8" width="12.44140625" style="19" customWidth="1"/>
    <col min="9" max="9" width="10.21875" style="3" customWidth="1"/>
    <col min="10" max="10" width="13.88671875" style="19" customWidth="1"/>
    <col min="11" max="11" width="13.109375" style="3" customWidth="1"/>
    <col min="12" max="16384" width="22.109375" style="3"/>
  </cols>
  <sheetData>
    <row r="1" spans="1:12">
      <c r="A1" s="17" t="s">
        <v>32</v>
      </c>
      <c r="B1" s="17"/>
      <c r="C1" s="4"/>
      <c r="D1" s="8"/>
      <c r="G1" s="18"/>
    </row>
    <row r="2" spans="1:12" ht="14.4">
      <c r="A2" s="30" t="s">
        <v>36</v>
      </c>
      <c r="B2" s="4"/>
    </row>
    <row r="3" spans="1:12" ht="14.4">
      <c r="A3" s="31" t="s">
        <v>6</v>
      </c>
      <c r="B3" s="5" t="str">
        <f ca="1">MID(CELL("nazwa_pliku",B3),FIND("]",CELL("nazwa_pliku",B3),1)+1,100)</f>
        <v>1</v>
      </c>
      <c r="C3" s="5"/>
      <c r="D3" s="5"/>
      <c r="E3" s="6"/>
      <c r="F3" s="5"/>
      <c r="H3" s="20"/>
      <c r="I3" s="6"/>
      <c r="J3" s="20"/>
    </row>
    <row r="4" spans="1:12" ht="14.4">
      <c r="A4" s="31"/>
      <c r="B4" s="6"/>
      <c r="C4" s="6"/>
      <c r="E4" s="6"/>
      <c r="F4" s="5"/>
      <c r="H4" s="20"/>
      <c r="I4" s="6"/>
      <c r="J4" s="20"/>
    </row>
    <row r="5" spans="1:12" s="4" customFormat="1" ht="41.4">
      <c r="A5" s="24" t="s">
        <v>3</v>
      </c>
      <c r="B5" s="28" t="s">
        <v>10</v>
      </c>
      <c r="C5" s="28" t="s">
        <v>17</v>
      </c>
      <c r="D5" s="24" t="s">
        <v>15</v>
      </c>
      <c r="E5" s="33" t="s">
        <v>16</v>
      </c>
      <c r="F5" s="12" t="s">
        <v>9</v>
      </c>
      <c r="G5" s="13" t="s">
        <v>13</v>
      </c>
      <c r="H5" s="21" t="s">
        <v>0</v>
      </c>
      <c r="I5" s="11" t="s">
        <v>7</v>
      </c>
      <c r="J5" s="21" t="s">
        <v>8</v>
      </c>
    </row>
    <row r="6" spans="1:12" ht="82.8">
      <c r="A6" s="16">
        <v>1</v>
      </c>
      <c r="B6" s="14"/>
      <c r="C6" s="26"/>
      <c r="D6" s="34" t="s">
        <v>35</v>
      </c>
      <c r="E6" s="15" t="s">
        <v>18</v>
      </c>
      <c r="F6" s="9">
        <v>400</v>
      </c>
      <c r="G6" s="35"/>
      <c r="H6" s="22">
        <f t="shared" ref="H6:H15" si="0">G6*F6</f>
        <v>0</v>
      </c>
      <c r="I6" s="2">
        <v>0.08</v>
      </c>
      <c r="J6" s="22">
        <f>H6*I6+H6</f>
        <v>0</v>
      </c>
      <c r="K6" s="29"/>
      <c r="L6" s="29"/>
    </row>
    <row r="7" spans="1:12" ht="41.4">
      <c r="A7" s="16">
        <v>2</v>
      </c>
      <c r="B7" s="14"/>
      <c r="C7" s="26"/>
      <c r="D7" s="34" t="s">
        <v>20</v>
      </c>
      <c r="E7" s="15" t="s">
        <v>19</v>
      </c>
      <c r="F7" s="9">
        <v>100</v>
      </c>
      <c r="G7" s="35"/>
      <c r="H7" s="22">
        <f t="shared" si="0"/>
        <v>0</v>
      </c>
      <c r="I7" s="2">
        <v>0.08</v>
      </c>
      <c r="J7" s="22">
        <f t="shared" ref="J7:J15" si="1">H7*I7+H7</f>
        <v>0</v>
      </c>
      <c r="K7" s="29"/>
      <c r="L7" s="29"/>
    </row>
    <row r="8" spans="1:12" ht="41.4">
      <c r="A8" s="16">
        <v>3</v>
      </c>
      <c r="B8" s="14"/>
      <c r="C8" s="26"/>
      <c r="D8" s="34" t="s">
        <v>21</v>
      </c>
      <c r="E8" s="15" t="s">
        <v>19</v>
      </c>
      <c r="F8" s="9">
        <v>40</v>
      </c>
      <c r="G8" s="35"/>
      <c r="H8" s="22">
        <f t="shared" si="0"/>
        <v>0</v>
      </c>
      <c r="I8" s="2">
        <v>0.08</v>
      </c>
      <c r="J8" s="22">
        <f t="shared" si="1"/>
        <v>0</v>
      </c>
      <c r="K8" s="29"/>
      <c r="L8" s="29"/>
    </row>
    <row r="9" spans="1:12" ht="27.6">
      <c r="A9" s="16">
        <v>4</v>
      </c>
      <c r="B9" s="14"/>
      <c r="C9" s="26"/>
      <c r="D9" s="34" t="s">
        <v>22</v>
      </c>
      <c r="E9" s="15" t="s">
        <v>25</v>
      </c>
      <c r="F9" s="9">
        <v>10</v>
      </c>
      <c r="G9" s="35"/>
      <c r="H9" s="22">
        <f t="shared" si="0"/>
        <v>0</v>
      </c>
      <c r="I9" s="2">
        <v>0.08</v>
      </c>
      <c r="J9" s="22">
        <f t="shared" si="1"/>
        <v>0</v>
      </c>
      <c r="K9" s="29"/>
      <c r="L9" s="29"/>
    </row>
    <row r="10" spans="1:12" ht="27.6">
      <c r="A10" s="16">
        <v>5</v>
      </c>
      <c r="B10" s="14"/>
      <c r="C10" s="26"/>
      <c r="D10" s="34" t="s">
        <v>23</v>
      </c>
      <c r="E10" s="15" t="s">
        <v>25</v>
      </c>
      <c r="F10" s="9">
        <v>5</v>
      </c>
      <c r="G10" s="35"/>
      <c r="H10" s="22">
        <f t="shared" si="0"/>
        <v>0</v>
      </c>
      <c r="I10" s="2">
        <v>0.08</v>
      </c>
      <c r="J10" s="22">
        <f t="shared" si="1"/>
        <v>0</v>
      </c>
      <c r="K10" s="29"/>
      <c r="L10" s="29"/>
    </row>
    <row r="11" spans="1:12" ht="41.4">
      <c r="A11" s="16">
        <v>6</v>
      </c>
      <c r="B11" s="14"/>
      <c r="C11" s="26"/>
      <c r="D11" s="34" t="s">
        <v>24</v>
      </c>
      <c r="E11" s="15" t="s">
        <v>26</v>
      </c>
      <c r="F11" s="9">
        <v>1</v>
      </c>
      <c r="G11" s="35"/>
      <c r="H11" s="22">
        <f t="shared" si="0"/>
        <v>0</v>
      </c>
      <c r="I11" s="2">
        <v>0.08</v>
      </c>
      <c r="J11" s="22">
        <f t="shared" si="1"/>
        <v>0</v>
      </c>
      <c r="K11" s="29"/>
      <c r="L11" s="29"/>
    </row>
    <row r="12" spans="1:12">
      <c r="A12" s="16">
        <v>7</v>
      </c>
      <c r="B12" s="14"/>
      <c r="C12" s="26"/>
      <c r="D12" s="34" t="s">
        <v>27</v>
      </c>
      <c r="E12" s="15" t="s">
        <v>28</v>
      </c>
      <c r="F12" s="9">
        <v>20</v>
      </c>
      <c r="G12" s="35"/>
      <c r="H12" s="22">
        <f t="shared" si="0"/>
        <v>0</v>
      </c>
      <c r="I12" s="2">
        <v>0.08</v>
      </c>
      <c r="J12" s="22">
        <f t="shared" si="1"/>
        <v>0</v>
      </c>
      <c r="K12" s="29"/>
      <c r="L12" s="29"/>
    </row>
    <row r="13" spans="1:12">
      <c r="A13" s="16">
        <v>8</v>
      </c>
      <c r="B13" s="14"/>
      <c r="C13" s="26"/>
      <c r="D13" s="34" t="s">
        <v>29</v>
      </c>
      <c r="E13" s="15" t="s">
        <v>28</v>
      </c>
      <c r="F13" s="9">
        <v>15</v>
      </c>
      <c r="G13" s="35"/>
      <c r="H13" s="22">
        <f t="shared" si="0"/>
        <v>0</v>
      </c>
      <c r="I13" s="2">
        <v>0.08</v>
      </c>
      <c r="J13" s="22">
        <f t="shared" si="1"/>
        <v>0</v>
      </c>
      <c r="K13" s="29"/>
      <c r="L13" s="29"/>
    </row>
    <row r="14" spans="1:12" ht="27.6">
      <c r="A14" s="16">
        <v>9</v>
      </c>
      <c r="B14" s="14"/>
      <c r="C14" s="26"/>
      <c r="D14" s="34" t="s">
        <v>30</v>
      </c>
      <c r="E14" s="15" t="s">
        <v>31</v>
      </c>
      <c r="F14" s="9">
        <v>1</v>
      </c>
      <c r="G14" s="35"/>
      <c r="H14" s="22">
        <f t="shared" si="0"/>
        <v>0</v>
      </c>
      <c r="I14" s="2">
        <v>0.08</v>
      </c>
      <c r="J14" s="22">
        <f t="shared" si="1"/>
        <v>0</v>
      </c>
      <c r="K14" s="29"/>
      <c r="L14" s="29"/>
    </row>
    <row r="15" spans="1:12" ht="41.4">
      <c r="A15" s="16">
        <v>10</v>
      </c>
      <c r="B15" s="10"/>
      <c r="C15" s="27"/>
      <c r="D15" s="32" t="s">
        <v>33</v>
      </c>
      <c r="E15" s="7" t="s">
        <v>28</v>
      </c>
      <c r="F15" s="9">
        <v>10</v>
      </c>
      <c r="G15" s="35"/>
      <c r="H15" s="22">
        <f t="shared" si="0"/>
        <v>0</v>
      </c>
      <c r="I15" s="2">
        <v>0.08</v>
      </c>
      <c r="J15" s="22">
        <f t="shared" si="1"/>
        <v>0</v>
      </c>
      <c r="K15" s="29"/>
      <c r="L15" s="29"/>
    </row>
    <row r="16" spans="1:12">
      <c r="A16" s="23" t="s">
        <v>1</v>
      </c>
      <c r="B16" s="23" t="s">
        <v>1</v>
      </c>
      <c r="C16" s="23"/>
      <c r="D16" s="24" t="s">
        <v>2</v>
      </c>
      <c r="E16" s="23" t="s">
        <v>1</v>
      </c>
      <c r="F16" s="23" t="s">
        <v>1</v>
      </c>
      <c r="G16" s="24"/>
      <c r="H16" s="25">
        <f>SUM(H6:H15)</f>
        <v>0</v>
      </c>
      <c r="I16" s="23" t="s">
        <v>1</v>
      </c>
      <c r="J16" s="25">
        <f>SUM(J6:J15)</f>
        <v>0</v>
      </c>
      <c r="K16" s="29"/>
    </row>
    <row r="18" spans="3:6">
      <c r="C18" s="17" t="s">
        <v>34</v>
      </c>
    </row>
    <row r="19" spans="3:6">
      <c r="C19" s="1" t="s">
        <v>11</v>
      </c>
    </row>
    <row r="20" spans="3:6">
      <c r="C20" s="1" t="s">
        <v>4</v>
      </c>
    </row>
    <row r="21" spans="3:6">
      <c r="C21" s="1" t="s">
        <v>5</v>
      </c>
    </row>
    <row r="22" spans="3:6">
      <c r="C22" s="1" t="s">
        <v>37</v>
      </c>
    </row>
    <row r="23" spans="3:6">
      <c r="C23" s="1" t="s">
        <v>12</v>
      </c>
      <c r="F23" s="3"/>
    </row>
    <row r="24" spans="3:6">
      <c r="C24" s="1" t="s">
        <v>14</v>
      </c>
      <c r="F24" s="3"/>
    </row>
    <row r="25" spans="3:6">
      <c r="F25" s="3"/>
    </row>
  </sheetData>
  <phoneticPr fontId="17" type="noConversion"/>
  <conditionalFormatting sqref="F5:F1048576">
    <cfRule type="cellIs" dxfId="1" priority="5" operator="lessThan">
      <formula>0</formula>
    </cfRule>
    <cfRule type="cellIs" dxfId="0" priority="6" operator="lessThan">
      <formula>0</formula>
    </cfRule>
  </conditionalFormatting>
  <pageMargins left="0.23622047244094491" right="0.23622047244094491" top="0.74803149606299213" bottom="0.74803149606299213" header="0.51181102362204722" footer="0.31496062992125984"/>
  <pageSetup paperSize="9" scale="84" firstPageNumber="0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Apteka3</cp:lastModifiedBy>
  <cp:lastPrinted>2022-09-12T07:30:50Z</cp:lastPrinted>
  <dcterms:created xsi:type="dcterms:W3CDTF">2018-02-19T08:47:35Z</dcterms:created>
  <dcterms:modified xsi:type="dcterms:W3CDTF">2022-09-16T06:49:05Z</dcterms:modified>
</cp:coreProperties>
</file>