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_SŁAWNO\Przetargi\27 2022 wyroby medyczne\"/>
    </mc:Choice>
  </mc:AlternateContent>
  <xr:revisionPtr revIDLastSave="0" documentId="13_ncr:1_{12BBD1CC-8820-4C57-9368-16735E36594E}" xr6:coauthVersionLast="47" xr6:coauthVersionMax="47" xr10:uidLastSave="{00000000-0000-0000-0000-000000000000}"/>
  <bookViews>
    <workbookView xWindow="-108" yWindow="-108" windowWidth="23256" windowHeight="12576" xr2:uid="{35F523CC-F0E1-4CEF-BBCF-0B1748C255F0}"/>
  </bookViews>
  <sheets>
    <sheet name="Netto" sheetId="2" r:id="rId1"/>
    <sheet name="Brutto" sheetId="12" r:id="rId2"/>
  </sheets>
  <definedNames>
    <definedName name="__xlfn_BAHTTEXT">#N/A</definedName>
    <definedName name="__xlfn_IFERROR">#N/A</definedName>
    <definedName name="_xlnm._FilterDatabase" localSheetId="1" hidden="1">Brutto!$A$5:$J$11</definedName>
    <definedName name="_xlnm._FilterDatabase" localSheetId="0" hidden="1">Netto!$A$5:$J$11</definedName>
    <definedName name="Excel_BuiltIn__FilterDatabase" localSheetId="1">Brutto!$B$4:$I$4</definedName>
    <definedName name="Excel_BuiltIn__FilterDatabase" localSheetId="0">Netto!$B$4:$I$4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12" l="1"/>
  <c r="D3" i="12" l="1"/>
  <c r="E3" i="12"/>
  <c r="G3" i="12"/>
  <c r="H3" i="12"/>
  <c r="I3" i="12"/>
  <c r="C3" i="12"/>
  <c r="A21" i="12"/>
  <c r="A21" i="2"/>
  <c r="J14" i="12" l="1"/>
  <c r="J15" i="12"/>
  <c r="J16" i="12"/>
  <c r="J17" i="12"/>
  <c r="J18" i="12"/>
  <c r="J19" i="12"/>
  <c r="J7" i="2"/>
  <c r="J8" i="2"/>
  <c r="J9" i="2"/>
  <c r="J14" i="2"/>
  <c r="J15" i="2"/>
  <c r="J16" i="2"/>
  <c r="J17" i="2"/>
  <c r="J18" i="2"/>
  <c r="J19" i="2"/>
  <c r="J8" i="12" l="1"/>
  <c r="J9" i="12"/>
  <c r="J7" i="12"/>
</calcChain>
</file>

<file path=xl/sharedStrings.xml><?xml version="1.0" encoding="utf-8"?>
<sst xmlns="http://schemas.openxmlformats.org/spreadsheetml/2006/main" count="45" uniqueCount="18">
  <si>
    <t xml:space="preserve">Nazwy i adresy wykonawców </t>
  </si>
  <si>
    <t xml:space="preserve">Nr oferty
</t>
  </si>
  <si>
    <t>Nr części postępowania</t>
  </si>
  <si>
    <t>netto</t>
  </si>
  <si>
    <t>brutto</t>
  </si>
  <si>
    <t>Wartość oferty najkorzystniejszej cenowo 
(wartość  netto)</t>
  </si>
  <si>
    <t>Wartość oferty najkorzystniejszej cenowo 
(wartość brutto)</t>
  </si>
  <si>
    <t>Informacja z otwarcia ofert ZP/27/2022</t>
  </si>
  <si>
    <t>Kwota jaką Zamawiający zamierza przeznaczyć na sfinansowanie zamówienia
(brutto)</t>
  </si>
  <si>
    <t>Kwota jaką Zamawiający zamierza przeznaczyć na sfinansowanie zamówienia
(netto)</t>
  </si>
  <si>
    <t>Billmed Sp. z o.o.
Siedziba: 
ul. Krypska 24/1, 
04-082 Warszawa</t>
  </si>
  <si>
    <t>AKME Pałejko spółka jawna Siedziba: 
ul. Poloneza 89B, 02-826 Warszawa</t>
  </si>
  <si>
    <t>Medicus Sp. z o.o.S.K.A. Siedziba: 
ul. Browarowa 21, 43-100 Tychy</t>
  </si>
  <si>
    <t>ZARYS International Group sp. z o.o. sp.k. 
Siedziba: 
ul. Pod Borem 18, 41-808 Zabrze</t>
  </si>
  <si>
    <t>SORIMEX Sp.  z o.o. Sp.k.
Siedziba: 
ul. Równinna 25  87-100 Toruń</t>
  </si>
  <si>
    <t>Mercator Medical S.A. 
Siedziba: 
ul. Modrzejewskiej 30, 31-327 Kraków</t>
  </si>
  <si>
    <t>Skamex Spółka z ograniczoną odpowiedzialnością Siedziba: ul. Częstochowska 38/52, 93-121 Łódź</t>
  </si>
  <si>
    <t>brak ofert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</si>
</sst>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zł&quot;_-;\-* #,##0.00&quot; zł&quot;_-;_-* \-??&quot; zł&quot;_-;_-@_-"/>
    <numFmt numFmtId="165" formatCode="#,##0.00\ &quot;zł&quot;"/>
  </numFmts>
  <fonts count="1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0"/>
      <name val="Arial"/>
      <charset val="238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"/>
      <charset val="238"/>
    </font>
    <font>
      <sz val="11"/>
      <color rgb="FF00B0F0"/>
      <name val="Calibri"/>
      <family val="2"/>
      <charset val="238"/>
      <scheme val="minor"/>
    </font>
    <font>
      <sz val="10"/>
      <color rgb="FF00B0F0"/>
      <name val="Arial"/>
      <charset val="238"/>
    </font>
    <font>
      <sz val="11"/>
      <color theme="5"/>
      <name val="Calibri"/>
      <family val="2"/>
      <charset val="238"/>
      <scheme val="minor"/>
    </font>
    <font>
      <sz val="10"/>
      <color theme="5"/>
      <name val="Arial"/>
      <charset val="238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4" fontId="2" fillId="0" borderId="0" applyFill="0" applyBorder="0" applyAlignment="0" applyProtection="0"/>
  </cellStyleXfs>
  <cellXfs count="44">
    <xf numFmtId="0" fontId="0" fillId="0" borderId="0" xfId="0"/>
    <xf numFmtId="164" fontId="0" fillId="0" borderId="0" xfId="1" applyFont="1" applyFill="1" applyBorder="1" applyAlignment="1" applyProtection="1"/>
    <xf numFmtId="0" fontId="0" fillId="0" borderId="0" xfId="0" applyAlignment="1">
      <alignment horizontal="center" vertical="center" wrapText="1"/>
    </xf>
    <xf numFmtId="164" fontId="0" fillId="0" borderId="0" xfId="1" applyFont="1" applyFill="1" applyBorder="1" applyAlignment="1" applyProtection="1">
      <alignment horizontal="center" vertical="center"/>
    </xf>
    <xf numFmtId="0" fontId="3" fillId="0" borderId="0" xfId="0" applyFont="1"/>
    <xf numFmtId="164" fontId="3" fillId="0" borderId="0" xfId="1" applyFont="1" applyFill="1" applyBorder="1" applyAlignment="1" applyProtection="1">
      <alignment horizontal="center" vertical="center"/>
    </xf>
    <xf numFmtId="0" fontId="3" fillId="0" borderId="0" xfId="0" applyFont="1" applyAlignment="1">
      <alignment vertical="center"/>
    </xf>
    <xf numFmtId="164" fontId="4" fillId="0" borderId="0" xfId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64" fontId="4" fillId="0" borderId="3" xfId="1" applyFont="1" applyFill="1" applyBorder="1" applyAlignment="1" applyProtection="1">
      <alignment horizontal="center" vertical="center" wrapText="1"/>
    </xf>
    <xf numFmtId="164" fontId="5" fillId="3" borderId="5" xfId="1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164" fontId="8" fillId="0" borderId="3" xfId="1" applyFont="1" applyFill="1" applyBorder="1" applyAlignment="1" applyProtection="1">
      <alignment horizontal="center" vertical="center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2" fillId="0" borderId="0" xfId="0" applyFont="1"/>
    <xf numFmtId="164" fontId="0" fillId="0" borderId="0" xfId="0" applyNumberFormat="1" applyAlignment="1">
      <alignment horizontal="center" vertical="center"/>
    </xf>
    <xf numFmtId="165" fontId="6" fillId="0" borderId="2" xfId="1" applyNumberFormat="1" applyFont="1" applyFill="1" applyBorder="1" applyAlignment="1" applyProtection="1">
      <alignment horizontal="center" vertical="center"/>
    </xf>
    <xf numFmtId="165" fontId="6" fillId="0" borderId="4" xfId="1" applyNumberFormat="1" applyFont="1" applyFill="1" applyBorder="1" applyAlignment="1" applyProtection="1">
      <alignment horizontal="center" vertical="center"/>
    </xf>
    <xf numFmtId="165" fontId="6" fillId="0" borderId="7" xfId="1" applyNumberFormat="1" applyFont="1" applyFill="1" applyBorder="1" applyAlignment="1" applyProtection="1">
      <alignment horizontal="center" vertical="center"/>
    </xf>
    <xf numFmtId="164" fontId="6" fillId="0" borderId="2" xfId="1" applyFont="1" applyFill="1" applyBorder="1" applyAlignment="1" applyProtection="1">
      <alignment horizontal="center" vertical="center"/>
    </xf>
    <xf numFmtId="164" fontId="6" fillId="0" borderId="4" xfId="1" applyFont="1" applyFill="1" applyBorder="1" applyAlignment="1" applyProtection="1">
      <alignment horizontal="center" vertical="center"/>
    </xf>
    <xf numFmtId="0" fontId="9" fillId="0" borderId="0" xfId="0" applyFont="1"/>
    <xf numFmtId="165" fontId="10" fillId="0" borderId="7" xfId="1" applyNumberFormat="1" applyFont="1" applyFill="1" applyBorder="1" applyAlignment="1" applyProtection="1">
      <alignment horizontal="center" vertical="center"/>
    </xf>
    <xf numFmtId="0" fontId="11" fillId="0" borderId="0" xfId="0" applyFont="1"/>
    <xf numFmtId="165" fontId="12" fillId="0" borderId="7" xfId="1" applyNumberFormat="1" applyFont="1" applyFill="1" applyBorder="1" applyAlignment="1" applyProtection="1">
      <alignment horizontal="center" vertical="center"/>
    </xf>
    <xf numFmtId="165" fontId="12" fillId="0" borderId="4" xfId="1" applyNumberFormat="1" applyFont="1" applyFill="1" applyBorder="1" applyAlignment="1" applyProtection="1">
      <alignment horizontal="center" vertical="center"/>
    </xf>
    <xf numFmtId="0" fontId="13" fillId="0" borderId="0" xfId="0" applyFont="1"/>
    <xf numFmtId="165" fontId="14" fillId="0" borderId="7" xfId="1" applyNumberFormat="1" applyFont="1" applyFill="1" applyBorder="1" applyAlignment="1" applyProtection="1">
      <alignment horizontal="center" vertical="center"/>
    </xf>
    <xf numFmtId="0" fontId="15" fillId="0" borderId="0" xfId="0" applyFont="1"/>
    <xf numFmtId="0" fontId="7" fillId="0" borderId="3" xfId="0" applyFont="1" applyFill="1" applyBorder="1" applyAlignment="1">
      <alignment horizontal="center" vertical="center"/>
    </xf>
    <xf numFmtId="164" fontId="16" fillId="0" borderId="4" xfId="1" applyFont="1" applyFill="1" applyBorder="1" applyAlignment="1" applyProtection="1"/>
    <xf numFmtId="164" fontId="16" fillId="0" borderId="6" xfId="1" applyFont="1" applyFill="1" applyBorder="1" applyAlignment="1" applyProtection="1"/>
    <xf numFmtId="164" fontId="16" fillId="0" borderId="4" xfId="1" applyFont="1" applyBorder="1"/>
    <xf numFmtId="165" fontId="1" fillId="0" borderId="4" xfId="1" applyNumberFormat="1" applyFont="1" applyFill="1" applyBorder="1" applyAlignment="1" applyProtection="1">
      <alignment horizontal="center" vertical="center"/>
    </xf>
    <xf numFmtId="164" fontId="17" fillId="0" borderId="3" xfId="1" applyFont="1" applyFill="1" applyBorder="1" applyAlignment="1" applyProtection="1">
      <alignment horizontal="center" vertical="center"/>
    </xf>
    <xf numFmtId="164" fontId="2" fillId="0" borderId="4" xfId="1" applyFill="1" applyBorder="1" applyAlignment="1" applyProtection="1">
      <alignment vertical="center"/>
    </xf>
    <xf numFmtId="164" fontId="2" fillId="0" borderId="4" xfId="1" applyBorder="1" applyAlignment="1">
      <alignment vertical="center"/>
    </xf>
    <xf numFmtId="164" fontId="3" fillId="2" borderId="4" xfId="0" applyNumberFormat="1" applyFont="1" applyFill="1" applyBorder="1" applyAlignment="1">
      <alignment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488950</xdr:rowOff>
    </xdr:from>
    <xdr:to>
      <xdr:col>1</xdr:col>
      <xdr:colOff>6350</xdr:colOff>
      <xdr:row>3</xdr:row>
      <xdr:rowOff>520700</xdr:rowOff>
    </xdr:to>
    <xdr:sp macro="" textlink="">
      <xdr:nvSpPr>
        <xdr:cNvPr id="7" name="Łącznik prosty 7">
          <a:extLst>
            <a:ext uri="{FF2B5EF4-FFF2-40B4-BE49-F238E27FC236}">
              <a16:creationId xmlns:a16="http://schemas.microsoft.com/office/drawing/2014/main" id="{0CFC9B71-C821-4971-8007-9F8A6C7EC3F4}"/>
            </a:ext>
          </a:extLst>
        </xdr:cNvPr>
        <xdr:cNvSpPr>
          <a:spLocks noChangeShapeType="1"/>
        </xdr:cNvSpPr>
      </xdr:nvSpPr>
      <xdr:spPr bwMode="auto">
        <a:xfrm flipH="1" flipV="1">
          <a:off x="1943100" y="237490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488950</xdr:rowOff>
    </xdr:from>
    <xdr:to>
      <xdr:col>1</xdr:col>
      <xdr:colOff>6350</xdr:colOff>
      <xdr:row>3</xdr:row>
      <xdr:rowOff>520700</xdr:rowOff>
    </xdr:to>
    <xdr:sp macro="" textlink="">
      <xdr:nvSpPr>
        <xdr:cNvPr id="6" name="Łącznik prosty 7">
          <a:extLst>
            <a:ext uri="{FF2B5EF4-FFF2-40B4-BE49-F238E27FC236}">
              <a16:creationId xmlns:a16="http://schemas.microsoft.com/office/drawing/2014/main" id="{55252876-52A6-4F0D-9701-C01A947BFB01}"/>
            </a:ext>
          </a:extLst>
        </xdr:cNvPr>
        <xdr:cNvSpPr>
          <a:spLocks noChangeShapeType="1"/>
        </xdr:cNvSpPr>
      </xdr:nvSpPr>
      <xdr:spPr bwMode="auto">
        <a:xfrm flipH="1" flipV="1">
          <a:off x="1043940" y="238633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6B32A-CC20-47EB-ADE6-202E2C148F9F}">
  <sheetPr>
    <tabColor rgb="FF92D050"/>
    <pageSetUpPr fitToPage="1"/>
  </sheetPr>
  <dimension ref="A1:J22"/>
  <sheetViews>
    <sheetView tabSelected="1" topLeftCell="A4" zoomScale="86" zoomScaleNormal="86" workbookViewId="0">
      <pane xSplit="2" topLeftCell="C1" activePane="topRight" state="frozen"/>
      <selection activeCell="E30" sqref="E30"/>
      <selection pane="topRight" activeCell="E22" sqref="E22"/>
    </sheetView>
  </sheetViews>
  <sheetFormatPr defaultRowHeight="13.2" x14ac:dyDescent="0.25"/>
  <cols>
    <col min="1" max="1" width="15.21875" customWidth="1"/>
    <col min="2" max="2" width="15.44140625" style="1" customWidth="1"/>
    <col min="3" max="3" width="19" style="1" customWidth="1"/>
    <col min="4" max="4" width="19.44140625" style="1" customWidth="1"/>
    <col min="5" max="5" width="18.6640625" style="1" customWidth="1"/>
    <col min="6" max="6" width="20.6640625" style="1" customWidth="1"/>
    <col min="7" max="7" width="13.77734375" style="1" customWidth="1"/>
    <col min="8" max="8" width="23.5546875" style="1" customWidth="1"/>
    <col min="9" max="9" width="19.6640625" style="1" customWidth="1"/>
    <col min="10" max="10" width="14.5546875" style="8" customWidth="1"/>
  </cols>
  <sheetData>
    <row r="1" spans="1:10" ht="14.4" x14ac:dyDescent="0.25">
      <c r="A1" s="18" t="s">
        <v>7</v>
      </c>
      <c r="B1" s="2"/>
      <c r="C1" s="17"/>
      <c r="D1" s="17"/>
      <c r="E1" s="17"/>
      <c r="F1" s="17"/>
      <c r="G1" s="17"/>
      <c r="H1" s="17"/>
      <c r="I1" s="17"/>
      <c r="J1" s="3"/>
    </row>
    <row r="2" spans="1:10" x14ac:dyDescent="0.25">
      <c r="B2" s="2"/>
      <c r="C2" s="2"/>
      <c r="D2" s="2"/>
      <c r="E2" s="2"/>
      <c r="F2" s="2"/>
      <c r="G2" s="2"/>
      <c r="H2" s="2"/>
      <c r="I2" s="2"/>
      <c r="J2" s="3"/>
    </row>
    <row r="3" spans="1:10" s="4" customFormat="1" ht="64.2" customHeight="1" x14ac:dyDescent="0.25">
      <c r="B3" s="9" t="s">
        <v>0</v>
      </c>
      <c r="C3" s="10" t="s">
        <v>11</v>
      </c>
      <c r="D3" s="10" t="s">
        <v>10</v>
      </c>
      <c r="E3" s="10" t="s">
        <v>12</v>
      </c>
      <c r="F3" s="10" t="s">
        <v>15</v>
      </c>
      <c r="G3" s="10" t="s">
        <v>14</v>
      </c>
      <c r="H3" s="10" t="s">
        <v>16</v>
      </c>
      <c r="I3" s="10" t="s">
        <v>13</v>
      </c>
      <c r="J3" s="5"/>
    </row>
    <row r="4" spans="1:10" s="6" customFormat="1" ht="39.6" x14ac:dyDescent="0.25">
      <c r="B4" s="9" t="s">
        <v>1</v>
      </c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7"/>
    </row>
    <row r="5" spans="1:10" s="6" customFormat="1" ht="40.799999999999997" x14ac:dyDescent="0.25">
      <c r="A5" s="13" t="s">
        <v>9</v>
      </c>
      <c r="B5" s="9" t="s">
        <v>2</v>
      </c>
      <c r="C5" s="14" t="s">
        <v>3</v>
      </c>
      <c r="D5" s="14" t="s">
        <v>3</v>
      </c>
      <c r="E5" s="14" t="s">
        <v>3</v>
      </c>
      <c r="F5" s="14" t="s">
        <v>3</v>
      </c>
      <c r="G5" s="14" t="s">
        <v>3</v>
      </c>
      <c r="H5" s="14" t="s">
        <v>3</v>
      </c>
      <c r="I5" s="14" t="s">
        <v>3</v>
      </c>
      <c r="J5" s="12" t="s">
        <v>5</v>
      </c>
    </row>
    <row r="6" spans="1:10" s="27" customFormat="1" ht="14.4" x14ac:dyDescent="0.25">
      <c r="A6" s="36">
        <v>4000</v>
      </c>
      <c r="B6" s="35">
        <v>1</v>
      </c>
      <c r="C6" s="22"/>
      <c r="D6" s="23"/>
      <c r="E6" s="23"/>
      <c r="F6" s="23"/>
      <c r="G6" s="23"/>
      <c r="H6" s="23"/>
      <c r="I6" s="23"/>
      <c r="J6" s="16" t="s">
        <v>17</v>
      </c>
    </row>
    <row r="7" spans="1:10" s="27" customFormat="1" ht="14.4" x14ac:dyDescent="0.25">
      <c r="A7" s="36">
        <v>1800</v>
      </c>
      <c r="B7" s="35">
        <v>2</v>
      </c>
      <c r="C7" s="22"/>
      <c r="D7" s="23"/>
      <c r="E7" s="23"/>
      <c r="F7" s="23"/>
      <c r="G7" s="23"/>
      <c r="H7" s="23"/>
      <c r="I7" s="23">
        <v>1620</v>
      </c>
      <c r="J7" s="16">
        <f>MIN(C7:I7)</f>
        <v>1620</v>
      </c>
    </row>
    <row r="8" spans="1:10" s="27" customFormat="1" ht="14.4" x14ac:dyDescent="0.25">
      <c r="A8" s="36">
        <v>8500</v>
      </c>
      <c r="B8" s="35">
        <v>3</v>
      </c>
      <c r="C8" s="22">
        <v>8500</v>
      </c>
      <c r="D8" s="23"/>
      <c r="E8" s="23"/>
      <c r="F8" s="23"/>
      <c r="G8" s="23"/>
      <c r="H8" s="23"/>
      <c r="I8" s="23"/>
      <c r="J8" s="16">
        <f>MIN(C8:I8)</f>
        <v>8500</v>
      </c>
    </row>
    <row r="9" spans="1:10" s="27" customFormat="1" ht="14.4" x14ac:dyDescent="0.25">
      <c r="A9" s="36">
        <v>600</v>
      </c>
      <c r="B9" s="35">
        <v>4</v>
      </c>
      <c r="C9" s="22"/>
      <c r="D9" s="23"/>
      <c r="E9" s="23">
        <v>540</v>
      </c>
      <c r="F9" s="23"/>
      <c r="G9" s="23"/>
      <c r="H9" s="23"/>
      <c r="I9" s="23"/>
      <c r="J9" s="16">
        <f>MIN(C9:I9)</f>
        <v>540</v>
      </c>
    </row>
    <row r="10" spans="1:10" s="27" customFormat="1" ht="14.4" x14ac:dyDescent="0.25">
      <c r="A10" s="37">
        <v>1000</v>
      </c>
      <c r="B10" s="35">
        <v>5</v>
      </c>
      <c r="C10" s="22"/>
      <c r="D10" s="23"/>
      <c r="E10" s="23"/>
      <c r="F10" s="23"/>
      <c r="G10" s="23"/>
      <c r="H10" s="23"/>
      <c r="I10" s="23"/>
      <c r="J10" s="16" t="s">
        <v>17</v>
      </c>
    </row>
    <row r="11" spans="1:10" s="27" customFormat="1" ht="14.4" x14ac:dyDescent="0.25">
      <c r="A11" s="36">
        <v>3220</v>
      </c>
      <c r="B11" s="35">
        <v>6</v>
      </c>
      <c r="C11" s="24"/>
      <c r="D11" s="23"/>
      <c r="E11" s="23"/>
      <c r="F11" s="23"/>
      <c r="G11" s="23"/>
      <c r="H11" s="23"/>
      <c r="I11" s="23"/>
      <c r="J11" s="16" t="s">
        <v>17</v>
      </c>
    </row>
    <row r="12" spans="1:10" s="27" customFormat="1" ht="14.4" x14ac:dyDescent="0.25">
      <c r="A12" s="38">
        <v>2180</v>
      </c>
      <c r="B12" s="35">
        <v>7</v>
      </c>
      <c r="C12" s="24"/>
      <c r="D12" s="23"/>
      <c r="E12" s="23"/>
      <c r="F12" s="23"/>
      <c r="G12" s="23"/>
      <c r="H12" s="23"/>
      <c r="I12" s="23"/>
      <c r="J12" s="16" t="s">
        <v>17</v>
      </c>
    </row>
    <row r="13" spans="1:10" s="32" customFormat="1" ht="14.4" x14ac:dyDescent="0.25">
      <c r="A13" s="38">
        <v>5000</v>
      </c>
      <c r="B13" s="35">
        <v>8</v>
      </c>
      <c r="C13" s="30"/>
      <c r="D13" s="31"/>
      <c r="E13" s="31"/>
      <c r="F13" s="31"/>
      <c r="G13" s="31"/>
      <c r="H13" s="31"/>
      <c r="I13" s="31"/>
      <c r="J13" s="16" t="s">
        <v>17</v>
      </c>
    </row>
    <row r="14" spans="1:10" s="29" customFormat="1" ht="14.4" x14ac:dyDescent="0.25">
      <c r="A14" s="38">
        <v>1440</v>
      </c>
      <c r="B14" s="35">
        <v>9</v>
      </c>
      <c r="C14" s="28"/>
      <c r="D14" s="39">
        <v>1620</v>
      </c>
      <c r="E14" s="39"/>
      <c r="F14" s="39"/>
      <c r="G14" s="39"/>
      <c r="H14" s="39"/>
      <c r="I14" s="39"/>
      <c r="J14" s="40">
        <f>MIN(C14:I14)</f>
        <v>1620</v>
      </c>
    </row>
    <row r="15" spans="1:10" s="34" customFormat="1" ht="14.4" x14ac:dyDescent="0.25">
      <c r="A15" s="38">
        <v>18000</v>
      </c>
      <c r="B15" s="35">
        <v>10</v>
      </c>
      <c r="C15" s="33"/>
      <c r="D15" s="39">
        <v>16000</v>
      </c>
      <c r="E15" s="39"/>
      <c r="F15" s="39"/>
      <c r="G15" s="39"/>
      <c r="H15" s="39"/>
      <c r="I15" s="39"/>
      <c r="J15" s="40">
        <f>MIN(C15:I15)</f>
        <v>16000</v>
      </c>
    </row>
    <row r="16" spans="1:10" s="27" customFormat="1" ht="14.4" x14ac:dyDescent="0.25">
      <c r="A16" s="38">
        <v>78100</v>
      </c>
      <c r="B16" s="35">
        <v>11</v>
      </c>
      <c r="C16" s="24"/>
      <c r="D16" s="39"/>
      <c r="E16" s="39"/>
      <c r="F16" s="39">
        <v>53430</v>
      </c>
      <c r="G16" s="39"/>
      <c r="H16" s="39">
        <v>53230</v>
      </c>
      <c r="I16" s="39"/>
      <c r="J16" s="40">
        <f>MIN(C16:I16)</f>
        <v>53230</v>
      </c>
    </row>
    <row r="17" spans="1:10" s="29" customFormat="1" ht="14.4" x14ac:dyDescent="0.25">
      <c r="A17" s="38">
        <v>19600</v>
      </c>
      <c r="B17" s="35">
        <v>12</v>
      </c>
      <c r="C17" s="28"/>
      <c r="D17" s="39"/>
      <c r="E17" s="39"/>
      <c r="F17" s="39">
        <v>17640</v>
      </c>
      <c r="G17" s="39">
        <v>18340</v>
      </c>
      <c r="H17" s="39">
        <v>21420</v>
      </c>
      <c r="I17" s="39"/>
      <c r="J17" s="40">
        <f>MIN(C17:I17)</f>
        <v>17640</v>
      </c>
    </row>
    <row r="18" spans="1:10" s="34" customFormat="1" ht="14.4" x14ac:dyDescent="0.25">
      <c r="A18" s="38">
        <v>2250</v>
      </c>
      <c r="B18" s="35">
        <v>13</v>
      </c>
      <c r="C18" s="33"/>
      <c r="D18" s="39"/>
      <c r="E18" s="39"/>
      <c r="F18" s="39"/>
      <c r="G18" s="39"/>
      <c r="H18" s="39">
        <v>2000</v>
      </c>
      <c r="I18" s="39"/>
      <c r="J18" s="40">
        <f>MIN(C18:I18)</f>
        <v>2000</v>
      </c>
    </row>
    <row r="19" spans="1:10" s="27" customFormat="1" ht="14.4" x14ac:dyDescent="0.25">
      <c r="A19" s="38">
        <v>1380</v>
      </c>
      <c r="B19" s="35">
        <v>14</v>
      </c>
      <c r="C19" s="24"/>
      <c r="D19" s="39"/>
      <c r="E19" s="39"/>
      <c r="F19" s="39">
        <v>1320</v>
      </c>
      <c r="G19" s="39"/>
      <c r="H19" s="39"/>
      <c r="I19" s="39"/>
      <c r="J19" s="40">
        <f>MIN(C19:I19)</f>
        <v>1320</v>
      </c>
    </row>
    <row r="20" spans="1:10" s="32" customFormat="1" ht="14.4" x14ac:dyDescent="0.25">
      <c r="A20" s="38">
        <v>23100</v>
      </c>
      <c r="B20" s="35">
        <v>15</v>
      </c>
      <c r="C20" s="30"/>
      <c r="D20" s="39"/>
      <c r="E20" s="39"/>
      <c r="F20" s="39"/>
      <c r="G20" s="39"/>
      <c r="H20" s="39"/>
      <c r="I20" s="39"/>
      <c r="J20" s="16" t="s">
        <v>17</v>
      </c>
    </row>
    <row r="21" spans="1:10" x14ac:dyDescent="0.25">
      <c r="A21" s="19">
        <f>SUM(A6:A20)</f>
        <v>170170</v>
      </c>
      <c r="J21" s="21"/>
    </row>
    <row r="22" spans="1:10" x14ac:dyDescent="0.25">
      <c r="J22" s="21"/>
    </row>
  </sheetData>
  <sheetProtection selectLockedCells="1" selectUnlockedCells="1"/>
  <pageMargins left="0.25" right="0.25" top="0.75" bottom="0.75" header="0.3" footer="0.3"/>
  <pageSetup paperSize="9" scale="80" firstPageNumber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E020A-F88A-4056-B2AF-8BC6DE9E675B}">
  <sheetPr>
    <tabColor rgb="FF92D050"/>
    <pageSetUpPr fitToPage="1"/>
  </sheetPr>
  <dimension ref="A1:J22"/>
  <sheetViews>
    <sheetView zoomScale="76" zoomScaleNormal="76" workbookViewId="0">
      <pane xSplit="2" topLeftCell="C1" activePane="topRight" state="frozen"/>
      <selection activeCell="E30" sqref="E30"/>
      <selection pane="topRight" activeCell="F21" sqref="F21"/>
    </sheetView>
  </sheetViews>
  <sheetFormatPr defaultRowHeight="13.2" x14ac:dyDescent="0.25"/>
  <cols>
    <col min="1" max="1" width="15.21875" customWidth="1"/>
    <col min="2" max="2" width="15" style="1" customWidth="1"/>
    <col min="3" max="3" width="20" style="1" customWidth="1"/>
    <col min="4" max="7" width="16.21875" style="1" customWidth="1"/>
    <col min="8" max="8" width="27.88671875" style="1" customWidth="1"/>
    <col min="9" max="9" width="16.21875" style="1" customWidth="1"/>
    <col min="10" max="10" width="16.77734375" style="8" customWidth="1"/>
  </cols>
  <sheetData>
    <row r="1" spans="1:10" ht="14.4" x14ac:dyDescent="0.25">
      <c r="A1" s="18" t="s">
        <v>7</v>
      </c>
      <c r="B1" s="2"/>
      <c r="C1" s="17"/>
      <c r="D1" s="17"/>
      <c r="E1" s="17"/>
      <c r="F1" s="17"/>
      <c r="G1" s="17"/>
      <c r="H1" s="17"/>
      <c r="I1" s="17"/>
      <c r="J1" s="3"/>
    </row>
    <row r="2" spans="1:10" x14ac:dyDescent="0.25">
      <c r="B2" s="2"/>
      <c r="C2" s="2"/>
      <c r="D2" s="2"/>
      <c r="E2" s="2"/>
      <c r="F2" s="2"/>
      <c r="G2" s="2"/>
      <c r="H2" s="2"/>
      <c r="I2" s="2"/>
      <c r="J2" s="3"/>
    </row>
    <row r="3" spans="1:10" s="4" customFormat="1" ht="51" x14ac:dyDescent="0.25">
      <c r="B3" s="9" t="s">
        <v>0</v>
      </c>
      <c r="C3" s="10" t="str">
        <f>Netto!C3</f>
        <v>AKME Pałejko spółka jawna Siedziba: 
ul. Poloneza 89B, 02-826 Warszawa</v>
      </c>
      <c r="D3" s="10" t="str">
        <f>Netto!D3</f>
        <v>Billmed Sp. z o.o.
Siedziba: 
ul. Krypska 24/1, 
04-082 Warszawa</v>
      </c>
      <c r="E3" s="10" t="str">
        <f>Netto!E3</f>
        <v>Medicus Sp. z o.o.S.K.A. Siedziba: 
ul. Browarowa 21, 43-100 Tychy</v>
      </c>
      <c r="F3" s="10" t="str">
        <f>Netto!F3</f>
        <v>Mercator Medical S.A. 
Siedziba: 
ul. Modrzejewskiej 30, 31-327 Kraków</v>
      </c>
      <c r="G3" s="10" t="str">
        <f>Netto!G3</f>
        <v>SORIMEX Sp.  z o.o. Sp.k.
Siedziba: 
ul. Równinna 25  87-100 Toruń</v>
      </c>
      <c r="H3" s="10" t="str">
        <f>Netto!H3</f>
        <v>Skamex Spółka z ograniczoną odpowiedzialnością Siedziba: ul. Częstochowska 38/52, 93-121 Łódź</v>
      </c>
      <c r="I3" s="10" t="str">
        <f>Netto!I3</f>
        <v>ZARYS International Group sp. z o.o. sp.k. 
Siedziba: 
ul. Pod Borem 18, 41-808 Zabrze</v>
      </c>
      <c r="J3" s="5"/>
    </row>
    <row r="4" spans="1:10" s="6" customFormat="1" ht="39.6" x14ac:dyDescent="0.25">
      <c r="B4" s="9" t="s">
        <v>1</v>
      </c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7"/>
    </row>
    <row r="5" spans="1:10" s="6" customFormat="1" ht="40.799999999999997" x14ac:dyDescent="0.25">
      <c r="A5" s="13" t="s">
        <v>8</v>
      </c>
      <c r="B5" s="9" t="s">
        <v>2</v>
      </c>
      <c r="C5" s="9" t="s">
        <v>4</v>
      </c>
      <c r="D5" s="9" t="s">
        <v>4</v>
      </c>
      <c r="E5" s="9" t="s">
        <v>4</v>
      </c>
      <c r="F5" s="9" t="s">
        <v>4</v>
      </c>
      <c r="G5" s="9" t="s">
        <v>4</v>
      </c>
      <c r="H5" s="9" t="s">
        <v>4</v>
      </c>
      <c r="I5" s="9" t="s">
        <v>4</v>
      </c>
      <c r="J5" s="12" t="s">
        <v>6</v>
      </c>
    </row>
    <row r="6" spans="1:10" s="27" customFormat="1" ht="14.4" x14ac:dyDescent="0.25">
      <c r="A6" s="41">
        <v>4320</v>
      </c>
      <c r="B6" s="15">
        <v>1</v>
      </c>
      <c r="C6" s="25"/>
      <c r="D6" s="26"/>
      <c r="E6" s="26"/>
      <c r="F6" s="26"/>
      <c r="G6" s="26"/>
      <c r="H6" s="26"/>
      <c r="I6" s="26"/>
      <c r="J6" s="16" t="s">
        <v>17</v>
      </c>
    </row>
    <row r="7" spans="1:10" s="20" customFormat="1" ht="14.4" x14ac:dyDescent="0.25">
      <c r="A7" s="41">
        <v>1944</v>
      </c>
      <c r="B7" s="15">
        <v>2</v>
      </c>
      <c r="C7" s="25"/>
      <c r="D7" s="26"/>
      <c r="E7" s="26"/>
      <c r="F7" s="26"/>
      <c r="G7" s="26"/>
      <c r="H7" s="26"/>
      <c r="I7" s="26">
        <v>1749.6</v>
      </c>
      <c r="J7" s="16">
        <f>MIN(C7:I7)</f>
        <v>1749.6</v>
      </c>
    </row>
    <row r="8" spans="1:10" s="27" customFormat="1" ht="14.4" x14ac:dyDescent="0.25">
      <c r="A8" s="41">
        <v>9180</v>
      </c>
      <c r="B8" s="15">
        <v>3</v>
      </c>
      <c r="C8" s="25">
        <v>9180</v>
      </c>
      <c r="D8" s="26"/>
      <c r="E8" s="26"/>
      <c r="F8" s="26"/>
      <c r="G8" s="26"/>
      <c r="H8" s="26"/>
      <c r="I8" s="26"/>
      <c r="J8" s="16">
        <f>MIN(C8:I8)</f>
        <v>9180</v>
      </c>
    </row>
    <row r="9" spans="1:10" s="27" customFormat="1" ht="14.4" x14ac:dyDescent="0.25">
      <c r="A9" s="41">
        <v>648</v>
      </c>
      <c r="B9" s="15">
        <v>4</v>
      </c>
      <c r="C9" s="25"/>
      <c r="D9" s="26"/>
      <c r="E9" s="26">
        <v>583.20000000000005</v>
      </c>
      <c r="F9" s="26"/>
      <c r="G9" s="26"/>
      <c r="H9" s="26"/>
      <c r="I9" s="26"/>
      <c r="J9" s="16">
        <f>MIN(C9:I9)</f>
        <v>583.20000000000005</v>
      </c>
    </row>
    <row r="10" spans="1:10" s="20" customFormat="1" ht="14.4" x14ac:dyDescent="0.25">
      <c r="A10" s="41">
        <v>1080</v>
      </c>
      <c r="B10" s="15">
        <v>5</v>
      </c>
      <c r="C10" s="25"/>
      <c r="D10" s="26"/>
      <c r="E10" s="26"/>
      <c r="F10" s="26"/>
      <c r="G10" s="26"/>
      <c r="H10" s="26"/>
      <c r="I10" s="26"/>
      <c r="J10" s="16" t="s">
        <v>17</v>
      </c>
    </row>
    <row r="11" spans="1:10" s="27" customFormat="1" ht="14.4" x14ac:dyDescent="0.25">
      <c r="A11" s="41">
        <v>3477.6</v>
      </c>
      <c r="B11" s="15">
        <v>6</v>
      </c>
      <c r="C11" s="25"/>
      <c r="D11" s="26"/>
      <c r="E11" s="26"/>
      <c r="F11" s="26"/>
      <c r="G11" s="26"/>
      <c r="H11" s="26"/>
      <c r="I11" s="26"/>
      <c r="J11" s="16" t="s">
        <v>17</v>
      </c>
    </row>
    <row r="12" spans="1:10" s="27" customFormat="1" ht="14.4" x14ac:dyDescent="0.25">
      <c r="A12" s="42">
        <v>2354.4</v>
      </c>
      <c r="B12" s="15">
        <v>7</v>
      </c>
      <c r="C12" s="25"/>
      <c r="D12" s="26"/>
      <c r="E12" s="26"/>
      <c r="F12" s="26"/>
      <c r="G12" s="26"/>
      <c r="H12" s="26"/>
      <c r="I12" s="26"/>
      <c r="J12" s="16" t="s">
        <v>17</v>
      </c>
    </row>
    <row r="13" spans="1:10" s="27" customFormat="1" ht="14.4" x14ac:dyDescent="0.25">
      <c r="A13" s="42">
        <v>5400</v>
      </c>
      <c r="B13" s="15">
        <v>8</v>
      </c>
      <c r="C13" s="25"/>
      <c r="D13" s="26"/>
      <c r="E13" s="26"/>
      <c r="F13" s="26"/>
      <c r="G13" s="26"/>
      <c r="H13" s="26"/>
      <c r="I13" s="26"/>
      <c r="J13" s="16" t="s">
        <v>17</v>
      </c>
    </row>
    <row r="14" spans="1:10" s="27" customFormat="1" ht="14.4" x14ac:dyDescent="0.25">
      <c r="A14" s="42">
        <v>1555.2</v>
      </c>
      <c r="B14" s="15">
        <v>9</v>
      </c>
      <c r="C14" s="25"/>
      <c r="D14" s="26">
        <v>1749.6</v>
      </c>
      <c r="E14" s="26"/>
      <c r="F14" s="26"/>
      <c r="G14" s="26"/>
      <c r="H14" s="26"/>
      <c r="I14" s="26"/>
      <c r="J14" s="16">
        <f>MIN(C14:I14)</f>
        <v>1749.6</v>
      </c>
    </row>
    <row r="15" spans="1:10" s="27" customFormat="1" ht="14.4" x14ac:dyDescent="0.25">
      <c r="A15" s="42">
        <v>19440</v>
      </c>
      <c r="B15" s="15">
        <v>10</v>
      </c>
      <c r="C15" s="25"/>
      <c r="D15" s="26">
        <v>17280</v>
      </c>
      <c r="E15" s="26"/>
      <c r="F15" s="26"/>
      <c r="G15" s="26"/>
      <c r="H15" s="26"/>
      <c r="I15" s="26"/>
      <c r="J15" s="16">
        <f>MIN(C15:I15)</f>
        <v>17280</v>
      </c>
    </row>
    <row r="16" spans="1:10" s="20" customFormat="1" ht="14.4" x14ac:dyDescent="0.25">
      <c r="A16" s="42">
        <v>84348</v>
      </c>
      <c r="B16" s="15">
        <v>11</v>
      </c>
      <c r="C16" s="25"/>
      <c r="D16" s="26"/>
      <c r="E16" s="26"/>
      <c r="F16" s="26">
        <v>57704.4</v>
      </c>
      <c r="G16" s="26"/>
      <c r="H16" s="26">
        <v>57488.4</v>
      </c>
      <c r="I16" s="26"/>
      <c r="J16" s="16">
        <f>MIN(C16:I16)</f>
        <v>57488.4</v>
      </c>
    </row>
    <row r="17" spans="1:10" s="27" customFormat="1" ht="14.4" x14ac:dyDescent="0.25">
      <c r="A17" s="42">
        <v>21168</v>
      </c>
      <c r="B17" s="15">
        <v>12</v>
      </c>
      <c r="C17" s="25"/>
      <c r="D17" s="26"/>
      <c r="E17" s="26"/>
      <c r="F17" s="26">
        <v>19051.2</v>
      </c>
      <c r="G17" s="26">
        <v>19807.2</v>
      </c>
      <c r="H17" s="26">
        <v>23133.599999999999</v>
      </c>
      <c r="I17" s="26"/>
      <c r="J17" s="16">
        <f>MIN(C17:I17)</f>
        <v>19051.2</v>
      </c>
    </row>
    <row r="18" spans="1:10" s="20" customFormat="1" ht="16.2" customHeight="1" x14ac:dyDescent="0.25">
      <c r="A18" s="42">
        <v>2430</v>
      </c>
      <c r="B18" s="15">
        <v>13</v>
      </c>
      <c r="C18" s="25"/>
      <c r="D18" s="26"/>
      <c r="E18" s="26"/>
      <c r="F18" s="26"/>
      <c r="G18" s="26"/>
      <c r="H18" s="26">
        <v>2160</v>
      </c>
      <c r="I18" s="26"/>
      <c r="J18" s="16">
        <f>MIN(C18:I18)</f>
        <v>2160</v>
      </c>
    </row>
    <row r="19" spans="1:10" s="27" customFormat="1" ht="14.4" x14ac:dyDescent="0.25">
      <c r="A19" s="42">
        <v>1490.4</v>
      </c>
      <c r="B19" s="15">
        <v>14</v>
      </c>
      <c r="C19" s="25"/>
      <c r="D19" s="26"/>
      <c r="E19" s="26"/>
      <c r="F19" s="26">
        <v>1425.6</v>
      </c>
      <c r="G19" s="26"/>
      <c r="H19" s="26"/>
      <c r="I19" s="26"/>
      <c r="J19" s="16">
        <f>MIN(C19:I19)</f>
        <v>1425.6</v>
      </c>
    </row>
    <row r="20" spans="1:10" s="27" customFormat="1" ht="14.4" x14ac:dyDescent="0.25">
      <c r="A20" s="42">
        <v>24948</v>
      </c>
      <c r="B20" s="15">
        <v>15</v>
      </c>
      <c r="C20" s="25"/>
      <c r="D20" s="26"/>
      <c r="E20" s="26"/>
      <c r="F20" s="26"/>
      <c r="G20" s="26"/>
      <c r="H20" s="26"/>
      <c r="I20" s="26"/>
      <c r="J20" s="16" t="s">
        <v>17</v>
      </c>
    </row>
    <row r="21" spans="1:10" x14ac:dyDescent="0.25">
      <c r="A21" s="43">
        <f>SUM(A6:A20)</f>
        <v>183783.6</v>
      </c>
      <c r="J21" s="21"/>
    </row>
    <row r="22" spans="1:10" x14ac:dyDescent="0.25">
      <c r="J22" s="21"/>
    </row>
  </sheetData>
  <sheetProtection selectLockedCells="1" selectUnlockedCells="1"/>
  <pageMargins left="0.25" right="0.25" top="0.75" bottom="0.75" header="0.3" footer="0.3"/>
  <pageSetup paperSize="9" scale="82" firstPageNumber="0" orientation="landscape" r:id="rId1"/>
  <headerFooter alignWithMargins="0"/>
  <ignoredErrors>
    <ignoredError sqref="J7:J9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Netto</vt:lpstr>
      <vt:lpstr>Brutto</vt:lpstr>
      <vt:lpstr>Brutto!Excel_BuiltIn__FilterDatabase</vt:lpstr>
      <vt:lpstr>Netto!Excel_BuiltIn__FilterDatabase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Apteka3</dc:creator>
  <cp:lastModifiedBy>Apteka3</cp:lastModifiedBy>
  <cp:lastPrinted>2022-12-14T10:06:08Z</cp:lastPrinted>
  <dcterms:created xsi:type="dcterms:W3CDTF">2021-03-05T11:51:39Z</dcterms:created>
  <dcterms:modified xsi:type="dcterms:W3CDTF">2022-12-14T10:18:11Z</dcterms:modified>
</cp:coreProperties>
</file>