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teka3\AppData\Local\Temp\moz_mapi\"/>
    </mc:Choice>
  </mc:AlternateContent>
  <xr:revisionPtr revIDLastSave="0" documentId="13_ncr:1_{F5CDDDE5-5B35-4A45-AEC5-3A3C77B7735D}" xr6:coauthVersionLast="47" xr6:coauthVersionMax="47" xr10:uidLastSave="{00000000-0000-0000-0000-000000000000}"/>
  <bookViews>
    <workbookView xWindow="-108" yWindow="-108" windowWidth="23256" windowHeight="12576" tabRatio="923" xr2:uid="{271C3FA1-39A0-4074-B098-3857C0FC9CCD}"/>
  </bookViews>
  <sheets>
    <sheet name="1" sheetId="132" r:id="rId1"/>
  </sheets>
  <definedNames>
    <definedName name="_xlnm._FilterDatabase" localSheetId="0" hidden="1">'1'!$A$6:$I$13</definedName>
    <definedName name="A0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32" l="1"/>
  <c r="D8" i="132"/>
  <c r="F14" i="132"/>
  <c r="H14" i="132" s="1"/>
  <c r="F8" i="132"/>
  <c r="H8" i="132" s="1"/>
  <c r="F9" i="132"/>
  <c r="H9" i="132" s="1"/>
  <c r="F10" i="132"/>
  <c r="H10" i="132" s="1"/>
  <c r="F11" i="132"/>
  <c r="H11" i="132" s="1"/>
  <c r="F12" i="132"/>
  <c r="H12" i="132" s="1"/>
  <c r="F13" i="132"/>
  <c r="H13" i="132" s="1"/>
  <c r="H15" i="132" l="1"/>
  <c r="F15" i="132"/>
  <c r="F7" i="132"/>
  <c r="H7" i="132" l="1"/>
</calcChain>
</file>

<file path=xl/sharedStrings.xml><?xml version="1.0" encoding="utf-8"?>
<sst xmlns="http://schemas.openxmlformats.org/spreadsheetml/2006/main" count="43" uniqueCount="35">
  <si>
    <t>Lp.</t>
  </si>
  <si>
    <t>Opis przedmiotu zamówienia</t>
  </si>
  <si>
    <t>Jednostka miary</t>
  </si>
  <si>
    <t>Ilość jednostek miary</t>
  </si>
  <si>
    <t>Cena jednostkowa netto</t>
  </si>
  <si>
    <t>Wartość netto</t>
  </si>
  <si>
    <t>Stawka Vat
(%)</t>
  </si>
  <si>
    <t>Wartość brutto</t>
  </si>
  <si>
    <t>x</t>
  </si>
  <si>
    <t>RAZEM</t>
  </si>
  <si>
    <t>Razem wartość netto słownie ……………………………………………..</t>
  </si>
  <si>
    <t>Razem wartość brutto słownie …………………………………………….</t>
  </si>
  <si>
    <t>Imię, nazwisko i podpis osoby lub osób</t>
  </si>
  <si>
    <t>………………………………….., dnia ……………………………………..</t>
  </si>
  <si>
    <t xml:space="preserve">figurujących w rejestrach uprawnionych </t>
  </si>
  <si>
    <t>do zaciągania zobowiązań w imieniu oferenta</t>
  </si>
  <si>
    <t>lub we właściwym umocowaniu</t>
  </si>
  <si>
    <t>…....................................................</t>
  </si>
  <si>
    <t>Część nr</t>
  </si>
  <si>
    <t>m3</t>
  </si>
  <si>
    <t>butla</t>
  </si>
  <si>
    <t>Podtlenek azotu w butlach o pojemności 7 kg</t>
  </si>
  <si>
    <t>Napełnienie butli Zamawiającego o pojemności do 10l</t>
  </si>
  <si>
    <t>Dzierżawa butli na podtlenek azotu (7kg)</t>
  </si>
  <si>
    <t>dzierżawa jednej butli na 1 dzień</t>
  </si>
  <si>
    <t>Tlen medyczny (w butlach o pojemności 40-50l)</t>
  </si>
  <si>
    <t>Dzierżawa butli na tlen medyczny o pojemności 40-50l</t>
  </si>
  <si>
    <t>Dzierżawa butli na tlen medyczny o pojemności 2-10l</t>
  </si>
  <si>
    <t>ZP/17/2023</t>
  </si>
  <si>
    <t>Tlen medyczny (w butlach o pojemności 10 l)</t>
  </si>
  <si>
    <t>usługa napełnienia jednej butli</t>
  </si>
  <si>
    <t>Nazwa handlowa, producent
(w przypadku produktów leczniczych również kod EAN).</t>
  </si>
  <si>
    <t>Tlen medyczny (w butlach o pojemności 2l)</t>
  </si>
  <si>
    <t>W poz. 1 -3 Zamawiający dopuszcza zaoferowanie butli o ciśnieniu gazu 150 lub 200 bar.</t>
  </si>
  <si>
    <t>Formularz asortymentowo -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</si>
</sst>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&quot; zł&quot;_-;\-* #,##0.00&quot; zł&quot;_-;_-* \-??&quot; zł&quot;_-;_-@_-"/>
    <numFmt numFmtId="165" formatCode="#,##0.00;[Red]#,##0.0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u/>
      <sz val="11"/>
      <name val="Calibri"/>
      <family val="2"/>
      <charset val="238"/>
    </font>
    <font>
      <sz val="11"/>
      <name val="Calibri"/>
      <family val="2"/>
      <charset val="238"/>
    </font>
    <font>
      <sz val="10"/>
      <name val="Arial CE"/>
      <charset val="238"/>
    </font>
    <font>
      <i/>
      <sz val="11"/>
      <color rgb="FF7F7F7F"/>
      <name val="Calibri"/>
      <family val="2"/>
      <charset val="238"/>
    </font>
    <font>
      <b/>
      <sz val="6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9"/>
      <color indexed="8"/>
      <name val="Calibri"/>
      <family val="2"/>
      <charset val="238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0CECE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" fillId="0" borderId="0"/>
    <xf numFmtId="164" fontId="1" fillId="0" borderId="0" applyBorder="0" applyProtection="0"/>
    <xf numFmtId="164" fontId="3" fillId="0" borderId="0" applyBorder="0" applyProtection="0"/>
    <xf numFmtId="9" fontId="3" fillId="0" borderId="0" applyBorder="0" applyProtection="0"/>
    <xf numFmtId="0" fontId="1" fillId="0" borderId="0"/>
    <xf numFmtId="9" fontId="1" fillId="0" borderId="0" applyBorder="0" applyProtection="0"/>
    <xf numFmtId="9" fontId="3" fillId="0" borderId="0" applyBorder="0" applyProtection="0"/>
    <xf numFmtId="0" fontId="7" fillId="0" borderId="0"/>
    <xf numFmtId="0" fontId="8" fillId="0" borderId="0" applyBorder="0" applyProtection="0"/>
    <xf numFmtId="0" fontId="3" fillId="0" borderId="0"/>
    <xf numFmtId="0" fontId="3" fillId="0" borderId="0"/>
    <xf numFmtId="0" fontId="13" fillId="0" borderId="0"/>
    <xf numFmtId="0" fontId="3" fillId="0" borderId="0"/>
    <xf numFmtId="43" fontId="10" fillId="0" borderId="0" applyFont="0" applyFill="0" applyBorder="0" applyAlignment="0" applyProtection="0"/>
  </cellStyleXfs>
  <cellXfs count="55">
    <xf numFmtId="0" fontId="0" fillId="0" borderId="0" xfId="0"/>
    <xf numFmtId="1" fontId="2" fillId="0" borderId="0" xfId="1" applyNumberFormat="1" applyFont="1" applyAlignment="1">
      <alignment horizontal="left" vertical="center"/>
    </xf>
    <xf numFmtId="0" fontId="1" fillId="0" borderId="0" xfId="1" applyAlignment="1">
      <alignment horizontal="left" vertical="center"/>
    </xf>
    <xf numFmtId="164" fontId="1" fillId="0" borderId="0" xfId="2" applyBorder="1" applyAlignment="1" applyProtection="1">
      <alignment vertical="center"/>
    </xf>
    <xf numFmtId="0" fontId="1" fillId="0" borderId="0" xfId="5"/>
    <xf numFmtId="0" fontId="1" fillId="0" borderId="0" xfId="1"/>
    <xf numFmtId="164" fontId="1" fillId="0" borderId="0" xfId="3" applyFont="1" applyBorder="1" applyProtection="1"/>
    <xf numFmtId="164" fontId="1" fillId="0" borderId="2" xfId="2" applyBorder="1" applyAlignment="1" applyProtection="1">
      <alignment vertical="center"/>
    </xf>
    <xf numFmtId="49" fontId="0" fillId="0" borderId="0" xfId="8" applyNumberFormat="1" applyFont="1" applyAlignment="1">
      <alignment horizontal="left" vertical="center"/>
    </xf>
    <xf numFmtId="164" fontId="0" fillId="0" borderId="0" xfId="2" applyFont="1" applyBorder="1" applyAlignment="1" applyProtection="1">
      <alignment horizontal="right" vertical="center"/>
    </xf>
    <xf numFmtId="165" fontId="0" fillId="0" borderId="0" xfId="9" applyNumberFormat="1" applyFont="1" applyBorder="1" applyAlignment="1" applyProtection="1">
      <alignment horizontal="right" vertical="center"/>
    </xf>
    <xf numFmtId="0" fontId="3" fillId="0" borderId="0" xfId="10"/>
    <xf numFmtId="164" fontId="0" fillId="0" borderId="0" xfId="2" applyFont="1" applyBorder="1" applyProtection="1"/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64" fontId="0" fillId="0" borderId="2" xfId="2" applyFont="1" applyBorder="1" applyAlignment="1" applyProtection="1">
      <alignment horizontal="right" vertical="center"/>
    </xf>
    <xf numFmtId="9" fontId="6" fillId="0" borderId="2" xfId="6" applyFont="1" applyBorder="1" applyAlignment="1" applyProtection="1">
      <alignment horizontal="right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64" fontId="4" fillId="0" borderId="2" xfId="2" applyFont="1" applyBorder="1" applyAlignment="1" applyProtection="1">
      <alignment horizontal="center" vertical="center"/>
    </xf>
    <xf numFmtId="164" fontId="2" fillId="0" borderId="2" xfId="2" applyFont="1" applyBorder="1" applyAlignment="1" applyProtection="1">
      <alignment horizontal="center" vertical="center"/>
    </xf>
    <xf numFmtId="9" fontId="2" fillId="0" borderId="2" xfId="6" applyFont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49" fontId="9" fillId="0" borderId="0" xfId="1" applyNumberFormat="1" applyFont="1" applyAlignment="1">
      <alignment horizontal="center" vertical="center" wrapText="1"/>
    </xf>
    <xf numFmtId="0" fontId="1" fillId="0" borderId="0" xfId="1" applyAlignment="1">
      <alignment wrapText="1"/>
    </xf>
    <xf numFmtId="0" fontId="9" fillId="0" borderId="0" xfId="1" applyFont="1" applyAlignment="1">
      <alignment horizontal="center" vertical="center" wrapText="1"/>
    </xf>
    <xf numFmtId="2" fontId="1" fillId="0" borderId="0" xfId="1" applyNumberFormat="1" applyAlignment="1">
      <alignment vertical="center" wrapText="1"/>
    </xf>
    <xf numFmtId="2" fontId="1" fillId="0" borderId="0" xfId="1" applyNumberFormat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164" fontId="2" fillId="3" borderId="1" xfId="2" applyFont="1" applyFill="1" applyBorder="1" applyAlignment="1" applyProtection="1">
      <alignment horizontal="center" vertical="center" wrapText="1"/>
    </xf>
    <xf numFmtId="9" fontId="2" fillId="3" borderId="1" xfId="6" applyFont="1" applyFill="1" applyBorder="1" applyAlignment="1" applyProtection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2" fillId="0" borderId="0" xfId="1" applyFont="1" applyAlignment="1">
      <alignment vertical="center" wrapText="1"/>
    </xf>
    <xf numFmtId="164" fontId="2" fillId="2" borderId="1" xfId="2" applyFont="1" applyFill="1" applyBorder="1" applyAlignment="1" applyProtection="1">
      <alignment horizontal="center" vertical="center" wrapText="1"/>
    </xf>
    <xf numFmtId="0" fontId="4" fillId="0" borderId="0" xfId="1" applyFont="1" applyAlignment="1">
      <alignment horizontal="center"/>
    </xf>
    <xf numFmtId="0" fontId="6" fillId="0" borderId="2" xfId="1" applyFont="1" applyBorder="1" applyAlignment="1">
      <alignment vertical="center" wrapText="1"/>
    </xf>
    <xf numFmtId="0" fontId="4" fillId="0" borderId="0" xfId="1" applyFont="1" applyAlignment="1">
      <alignment horizontal="left" vertical="center"/>
    </xf>
    <xf numFmtId="2" fontId="4" fillId="0" borderId="0" xfId="1" applyNumberFormat="1" applyFont="1" applyAlignment="1">
      <alignment vertical="center" wrapText="1"/>
    </xf>
    <xf numFmtId="0" fontId="4" fillId="0" borderId="0" xfId="1" applyFont="1"/>
    <xf numFmtId="2" fontId="4" fillId="0" borderId="0" xfId="1" applyNumberFormat="1" applyFont="1" applyAlignment="1">
      <alignment horizontal="center" vertical="center"/>
    </xf>
    <xf numFmtId="164" fontId="4" fillId="0" borderId="0" xfId="2" applyFont="1" applyBorder="1" applyAlignment="1" applyProtection="1">
      <alignment vertical="center"/>
    </xf>
    <xf numFmtId="164" fontId="14" fillId="0" borderId="0" xfId="2" applyFont="1" applyBorder="1" applyProtection="1"/>
    <xf numFmtId="0" fontId="4" fillId="0" borderId="0" xfId="1" applyFont="1" applyAlignment="1">
      <alignment wrapText="1"/>
    </xf>
    <xf numFmtId="2" fontId="2" fillId="0" borderId="2" xfId="1" applyNumberFormat="1" applyFont="1" applyBorder="1" applyAlignment="1">
      <alignment horizontal="center" vertical="center"/>
    </xf>
    <xf numFmtId="1" fontId="4" fillId="0" borderId="0" xfId="14" applyNumberFormat="1" applyFont="1" applyAlignment="1">
      <alignment horizontal="left" vertical="center" wrapText="1"/>
    </xf>
  </cellXfs>
  <cellStyles count="15">
    <cellStyle name="Default 1" xfId="13" xr:uid="{5D1D1C35-7963-48CF-AD53-EEC94D09163B}"/>
    <cellStyle name="Default 2" xfId="11" xr:uid="{928A1078-4348-4139-9078-71D7B7897DAC}"/>
    <cellStyle name="Dziesiętny" xfId="14" builtinId="3"/>
    <cellStyle name="Excel Built-in Explanatory Text" xfId="9" xr:uid="{FC50C976-8C8A-4DDF-9778-53DB7E9054AC}"/>
    <cellStyle name="Normalny" xfId="0" builtinId="0"/>
    <cellStyle name="Normalny 10" xfId="12" xr:uid="{144A679D-0409-4E91-96EE-E43F9AAD5D1F}"/>
    <cellStyle name="Normalny 2" xfId="10" xr:uid="{EB6A0B40-DBBA-42CC-985B-412B002EE36C}"/>
    <cellStyle name="Normalny 2 2" xfId="8" xr:uid="{1B4D1211-B9ED-4595-BF75-488436B77B7B}"/>
    <cellStyle name="Normalny 2 3" xfId="1" xr:uid="{E0B590C7-1069-42DA-B597-7295076D22E3}"/>
    <cellStyle name="Normalny 5 2" xfId="5" xr:uid="{51DC51A3-09E2-43AB-94DF-1B490B30A626}"/>
    <cellStyle name="Procentowy 2" xfId="6" xr:uid="{8AC76B03-9EF0-443D-AB7B-881843151E75}"/>
    <cellStyle name="Procentowy 2 2" xfId="4" xr:uid="{F3721ED6-F40F-428F-8110-D0E54623B55F}"/>
    <cellStyle name="Procentowy 4" xfId="7" xr:uid="{EFF950C3-BC8B-4F11-8D99-5D27816EF276}"/>
    <cellStyle name="Walutowy 2" xfId="2" xr:uid="{8BB8774D-6E40-4DAF-B174-2FE7E7A42091}"/>
    <cellStyle name="Walutowy 2 2" xfId="3" xr:uid="{450EB0F9-EEA5-4C7F-9784-B6A998BE6FE1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B56B1-B1AF-4CD4-B72F-18C1E0CF86EC}">
  <sheetPr>
    <pageSetUpPr fitToPage="1"/>
  </sheetPr>
  <dimension ref="A1:ALN23"/>
  <sheetViews>
    <sheetView tabSelected="1" zoomScale="79" zoomScaleNormal="79" workbookViewId="0">
      <selection activeCell="H11" sqref="H11"/>
    </sheetView>
  </sheetViews>
  <sheetFormatPr defaultColWidth="8.5546875" defaultRowHeight="14.4" x14ac:dyDescent="0.3"/>
  <cols>
    <col min="1" max="1" width="8.88671875" style="25" customWidth="1"/>
    <col min="2" max="2" width="70.88671875" style="24" customWidth="1"/>
    <col min="3" max="3" width="16" style="25" customWidth="1"/>
    <col min="4" max="4" width="12.5546875" style="23" customWidth="1"/>
    <col min="5" max="5" width="9.88671875" style="3" customWidth="1"/>
    <col min="6" max="6" width="13.44140625" style="12" customWidth="1"/>
    <col min="7" max="7" width="11.5546875" style="5" customWidth="1"/>
    <col min="8" max="8" width="17.5546875" style="12" customWidth="1"/>
    <col min="9" max="9" width="29.5546875" style="27" customWidth="1"/>
    <col min="10" max="16384" width="8.5546875" style="5"/>
  </cols>
  <sheetData>
    <row r="1" spans="1:9" x14ac:dyDescent="0.3">
      <c r="A1" s="1" t="s">
        <v>28</v>
      </c>
      <c r="D1" s="26"/>
    </row>
    <row r="2" spans="1:9" x14ac:dyDescent="0.3">
      <c r="A2" s="1" t="s">
        <v>34</v>
      </c>
      <c r="D2" s="26"/>
    </row>
    <row r="3" spans="1:9" s="48" customFormat="1" x14ac:dyDescent="0.3">
      <c r="A3" s="46" t="s">
        <v>18</v>
      </c>
      <c r="B3" s="54">
        <v>1</v>
      </c>
      <c r="C3" s="49"/>
      <c r="D3" s="28"/>
      <c r="E3" s="50"/>
      <c r="F3" s="51"/>
      <c r="H3" s="51"/>
      <c r="I3" s="52"/>
    </row>
    <row r="4" spans="1:9" s="48" customFormat="1" x14ac:dyDescent="0.3">
      <c r="A4" s="46"/>
      <c r="B4" s="47"/>
      <c r="C4" s="49"/>
      <c r="D4" s="28"/>
      <c r="E4" s="50"/>
      <c r="F4" s="51"/>
      <c r="H4" s="51"/>
      <c r="I4" s="52"/>
    </row>
    <row r="5" spans="1:9" x14ac:dyDescent="0.3">
      <c r="A5" s="2"/>
      <c r="B5" s="29"/>
      <c r="C5" s="30"/>
      <c r="D5" s="28"/>
    </row>
    <row r="6" spans="1:9" ht="43.2" x14ac:dyDescent="0.3">
      <c r="A6" s="31" t="s">
        <v>0</v>
      </c>
      <c r="B6" s="32" t="s">
        <v>1</v>
      </c>
      <c r="C6" s="33" t="s">
        <v>2</v>
      </c>
      <c r="D6" s="34" t="s">
        <v>3</v>
      </c>
      <c r="E6" s="43" t="s">
        <v>4</v>
      </c>
      <c r="F6" s="35" t="s">
        <v>5</v>
      </c>
      <c r="G6" s="36" t="s">
        <v>6</v>
      </c>
      <c r="H6" s="35" t="s">
        <v>7</v>
      </c>
      <c r="I6" s="37" t="s">
        <v>31</v>
      </c>
    </row>
    <row r="7" spans="1:9" x14ac:dyDescent="0.3">
      <c r="A7" s="13">
        <v>1</v>
      </c>
      <c r="B7" s="45" t="s">
        <v>25</v>
      </c>
      <c r="C7" s="14" t="s">
        <v>19</v>
      </c>
      <c r="D7" s="15">
        <v>24000</v>
      </c>
      <c r="E7" s="7"/>
      <c r="F7" s="16">
        <f t="shared" ref="F7:F14" si="0">E7*D7</f>
        <v>0</v>
      </c>
      <c r="G7" s="17">
        <v>0.08</v>
      </c>
      <c r="H7" s="16">
        <f t="shared" ref="H7:H13" si="1">F7*G7+F7</f>
        <v>0</v>
      </c>
      <c r="I7" s="19"/>
    </row>
    <row r="8" spans="1:9" x14ac:dyDescent="0.3">
      <c r="A8" s="13">
        <v>2</v>
      </c>
      <c r="B8" s="45" t="s">
        <v>32</v>
      </c>
      <c r="C8" s="14" t="s">
        <v>19</v>
      </c>
      <c r="D8" s="15">
        <f>20*0.3</f>
        <v>6</v>
      </c>
      <c r="E8" s="7"/>
      <c r="F8" s="16">
        <f t="shared" si="0"/>
        <v>0</v>
      </c>
      <c r="G8" s="17">
        <v>0.08</v>
      </c>
      <c r="H8" s="16">
        <f t="shared" si="1"/>
        <v>0</v>
      </c>
      <c r="I8" s="19"/>
    </row>
    <row r="9" spans="1:9" x14ac:dyDescent="0.3">
      <c r="A9" s="13">
        <v>3</v>
      </c>
      <c r="B9" s="45" t="s">
        <v>29</v>
      </c>
      <c r="C9" s="14" t="s">
        <v>19</v>
      </c>
      <c r="D9" s="15">
        <f>50*1.6</f>
        <v>80</v>
      </c>
      <c r="E9" s="7"/>
      <c r="F9" s="16">
        <f t="shared" si="0"/>
        <v>0</v>
      </c>
      <c r="G9" s="17">
        <v>0.08</v>
      </c>
      <c r="H9" s="16">
        <f t="shared" si="1"/>
        <v>0</v>
      </c>
      <c r="I9" s="19"/>
    </row>
    <row r="10" spans="1:9" x14ac:dyDescent="0.3">
      <c r="A10" s="13">
        <v>4</v>
      </c>
      <c r="B10" s="45" t="s">
        <v>21</v>
      </c>
      <c r="C10" s="14" t="s">
        <v>20</v>
      </c>
      <c r="D10" s="15">
        <v>12</v>
      </c>
      <c r="E10" s="7"/>
      <c r="F10" s="16">
        <f t="shared" si="0"/>
        <v>0</v>
      </c>
      <c r="G10" s="17">
        <v>0.08</v>
      </c>
      <c r="H10" s="16">
        <f t="shared" si="1"/>
        <v>0</v>
      </c>
      <c r="I10" s="19"/>
    </row>
    <row r="11" spans="1:9" ht="28.8" x14ac:dyDescent="0.3">
      <c r="A11" s="13">
        <v>5</v>
      </c>
      <c r="B11" s="45" t="s">
        <v>27</v>
      </c>
      <c r="C11" s="14" t="s">
        <v>24</v>
      </c>
      <c r="D11" s="15">
        <v>2555</v>
      </c>
      <c r="E11" s="7"/>
      <c r="F11" s="16">
        <f t="shared" si="0"/>
        <v>0</v>
      </c>
      <c r="G11" s="17">
        <v>0.08</v>
      </c>
      <c r="H11" s="16">
        <f t="shared" si="1"/>
        <v>0</v>
      </c>
      <c r="I11" s="19"/>
    </row>
    <row r="12" spans="1:9" ht="28.8" x14ac:dyDescent="0.3">
      <c r="A12" s="13">
        <v>6</v>
      </c>
      <c r="B12" s="45" t="s">
        <v>26</v>
      </c>
      <c r="C12" s="14" t="s">
        <v>24</v>
      </c>
      <c r="D12" s="15">
        <v>36500</v>
      </c>
      <c r="E12" s="7"/>
      <c r="F12" s="16">
        <f t="shared" si="0"/>
        <v>0</v>
      </c>
      <c r="G12" s="17">
        <v>0.08</v>
      </c>
      <c r="H12" s="16">
        <f t="shared" si="1"/>
        <v>0</v>
      </c>
      <c r="I12" s="19"/>
    </row>
    <row r="13" spans="1:9" ht="28.8" x14ac:dyDescent="0.3">
      <c r="A13" s="13">
        <v>7</v>
      </c>
      <c r="B13" s="45" t="s">
        <v>23</v>
      </c>
      <c r="C13" s="14" t="s">
        <v>24</v>
      </c>
      <c r="D13" s="15">
        <v>1825</v>
      </c>
      <c r="E13" s="7"/>
      <c r="F13" s="16">
        <f t="shared" si="0"/>
        <v>0</v>
      </c>
      <c r="G13" s="17">
        <v>0.08</v>
      </c>
      <c r="H13" s="16">
        <f t="shared" si="1"/>
        <v>0</v>
      </c>
      <c r="I13" s="19"/>
    </row>
    <row r="14" spans="1:9" ht="28.8" x14ac:dyDescent="0.3">
      <c r="A14" s="13">
        <v>8</v>
      </c>
      <c r="B14" s="45" t="s">
        <v>22</v>
      </c>
      <c r="C14" s="14" t="s">
        <v>30</v>
      </c>
      <c r="D14" s="15">
        <v>5</v>
      </c>
      <c r="E14" s="7"/>
      <c r="F14" s="16">
        <f t="shared" si="0"/>
        <v>0</v>
      </c>
      <c r="G14" s="17">
        <v>0.08</v>
      </c>
      <c r="H14" s="16">
        <f t="shared" ref="H14" si="2">F14*G14+F14</f>
        <v>0</v>
      </c>
      <c r="I14" s="19"/>
    </row>
    <row r="15" spans="1:9" s="44" customFormat="1" x14ac:dyDescent="0.3">
      <c r="A15" s="18" t="s">
        <v>8</v>
      </c>
      <c r="B15" s="19" t="s">
        <v>9</v>
      </c>
      <c r="C15" s="19"/>
      <c r="D15" s="18" t="s">
        <v>8</v>
      </c>
      <c r="E15" s="20" t="s">
        <v>8</v>
      </c>
      <c r="F15" s="21">
        <f>SUM(F7:F14)</f>
        <v>0</v>
      </c>
      <c r="G15" s="22" t="s">
        <v>8</v>
      </c>
      <c r="H15" s="21">
        <f>SUM(H7:H14)</f>
        <v>0</v>
      </c>
      <c r="I15" s="53" t="s">
        <v>8</v>
      </c>
    </row>
    <row r="17" spans="1:1002" ht="28.8" x14ac:dyDescent="0.3">
      <c r="B17" s="24" t="s">
        <v>33</v>
      </c>
    </row>
    <row r="19" spans="1:1002" s="11" customFormat="1" x14ac:dyDescent="0.3">
      <c r="A19" s="4"/>
      <c r="B19" s="8" t="s">
        <v>10</v>
      </c>
      <c r="C19" s="8"/>
      <c r="D19" s="38"/>
      <c r="E19" s="5" t="s">
        <v>17</v>
      </c>
      <c r="F19" s="10"/>
      <c r="G19" s="5"/>
      <c r="H19" s="9"/>
      <c r="I19" s="10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</row>
    <row r="20" spans="1:1002" s="11" customFormat="1" x14ac:dyDescent="0.3">
      <c r="A20" s="4"/>
      <c r="B20" s="8" t="s">
        <v>11</v>
      </c>
      <c r="C20" s="8"/>
      <c r="D20" s="40"/>
      <c r="E20" s="41" t="s">
        <v>12</v>
      </c>
      <c r="F20" s="42"/>
      <c r="G20" s="39"/>
      <c r="H20" s="39"/>
      <c r="I20" s="39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4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4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4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4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4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4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4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4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4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4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4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4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4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4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4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4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4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4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4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4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4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4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4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4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4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4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4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4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4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4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4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4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4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4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4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4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4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4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4"/>
      <c r="ALF20" s="4"/>
      <c r="ALG20" s="4"/>
      <c r="ALH20" s="4"/>
      <c r="ALI20" s="4"/>
      <c r="ALJ20" s="4"/>
      <c r="ALK20" s="4"/>
      <c r="ALL20" s="4"/>
      <c r="ALM20" s="4"/>
      <c r="ALN20" s="4"/>
    </row>
    <row r="21" spans="1:1002" s="11" customFormat="1" x14ac:dyDescent="0.3">
      <c r="A21" s="4"/>
      <c r="B21" s="8" t="s">
        <v>13</v>
      </c>
      <c r="C21" s="8"/>
      <c r="D21" s="40"/>
      <c r="E21" s="41" t="s">
        <v>14</v>
      </c>
      <c r="F21" s="42"/>
      <c r="G21" s="39"/>
      <c r="H21" s="39"/>
      <c r="I21" s="39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4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4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4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4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4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4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4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4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4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4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4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4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4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4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4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4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4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4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4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4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4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4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4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4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4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4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4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4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4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4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4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4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4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4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4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4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4"/>
      <c r="ALF21" s="4"/>
      <c r="ALG21" s="4"/>
      <c r="ALH21" s="4"/>
      <c r="ALI21" s="4"/>
      <c r="ALJ21" s="4"/>
      <c r="ALK21" s="4"/>
      <c r="ALL21" s="4"/>
      <c r="ALM21" s="4"/>
      <c r="ALN21" s="4"/>
    </row>
    <row r="22" spans="1:1002" s="11" customFormat="1" x14ac:dyDescent="0.3">
      <c r="A22" s="4"/>
      <c r="B22" s="5"/>
      <c r="C22" s="5"/>
      <c r="D22" s="40"/>
      <c r="E22" s="41" t="s">
        <v>15</v>
      </c>
      <c r="F22" s="42"/>
      <c r="G22" s="39"/>
      <c r="H22" s="39"/>
      <c r="I22" s="39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4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4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4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4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4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4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4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4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4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4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4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4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4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4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4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4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4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4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4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4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4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4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4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4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4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4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4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4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4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4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4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4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4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4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4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4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4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4"/>
      <c r="ALF22" s="4"/>
      <c r="ALG22" s="4"/>
      <c r="ALH22" s="4"/>
      <c r="ALI22" s="4"/>
      <c r="ALJ22" s="4"/>
      <c r="ALK22" s="4"/>
      <c r="ALL22" s="4"/>
      <c r="ALM22" s="4"/>
      <c r="ALN22" s="4"/>
    </row>
    <row r="23" spans="1:1002" s="6" customFormat="1" x14ac:dyDescent="0.3">
      <c r="A23" s="4"/>
      <c r="B23" s="5"/>
      <c r="C23" s="5"/>
      <c r="D23" s="40"/>
      <c r="E23" s="41" t="s">
        <v>16</v>
      </c>
      <c r="F23" s="42"/>
      <c r="G23" s="39"/>
      <c r="H23" s="39"/>
      <c r="I23" s="39"/>
    </row>
  </sheetData>
  <autoFilter ref="A6:I13" xr:uid="{00000000-0009-0000-0000-000010000000}"/>
  <phoneticPr fontId="15" type="noConversion"/>
  <conditionalFormatting sqref="E19:E23">
    <cfRule type="cellIs" dxfId="0" priority="3" operator="lessThan">
      <formula>0</formula>
    </cfRule>
  </conditionalFormatting>
  <pageMargins left="0.7" right="0.7" top="0.75" bottom="0.75" header="0.51180555555555496" footer="0.51180555555555496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Apteka3</cp:lastModifiedBy>
  <cp:lastPrinted>2023-03-22T08:42:03Z</cp:lastPrinted>
  <dcterms:created xsi:type="dcterms:W3CDTF">2021-04-28T19:19:47Z</dcterms:created>
  <dcterms:modified xsi:type="dcterms:W3CDTF">2023-08-07T10:35:17Z</dcterms:modified>
</cp:coreProperties>
</file>